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9440" windowHeight="9780"/>
  </bookViews>
  <sheets>
    <sheet name="ma5" sheetId="1" r:id="rId1"/>
  </sheets>
  <calcPr calcId="125725"/>
</workbook>
</file>

<file path=xl/calcChain.xml><?xml version="1.0" encoding="utf-8"?>
<calcChain xmlns="http://schemas.openxmlformats.org/spreadsheetml/2006/main">
  <c r="I149" i="1"/>
  <c r="H149"/>
  <c r="H148"/>
  <c r="I148" s="1"/>
  <c r="I146"/>
  <c r="H146"/>
  <c r="H144"/>
  <c r="I144" s="1"/>
  <c r="I143"/>
  <c r="H143"/>
  <c r="I142"/>
  <c r="H142"/>
  <c r="I141"/>
  <c r="H141"/>
  <c r="H140"/>
  <c r="I140" s="1"/>
  <c r="I139"/>
  <c r="H139"/>
  <c r="H136"/>
  <c r="I136" s="1"/>
  <c r="I135"/>
  <c r="H135"/>
  <c r="H133"/>
  <c r="I133" s="1"/>
  <c r="I129"/>
  <c r="H129"/>
  <c r="I128"/>
  <c r="H128"/>
  <c r="I126"/>
  <c r="H126"/>
  <c r="H124"/>
  <c r="I124" s="1"/>
  <c r="I123"/>
  <c r="H123"/>
  <c r="I121"/>
  <c r="H121"/>
  <c r="H120"/>
  <c r="I120" s="1"/>
  <c r="H117"/>
  <c r="I117" s="1"/>
  <c r="I116"/>
  <c r="H116"/>
  <c r="I115"/>
  <c r="H115"/>
  <c r="I114"/>
  <c r="H114"/>
  <c r="H112"/>
  <c r="I112" s="1"/>
  <c r="I111"/>
  <c r="H111"/>
  <c r="I110"/>
  <c r="H110"/>
  <c r="I109"/>
  <c r="H109"/>
  <c r="H107"/>
  <c r="I107" s="1"/>
  <c r="I106"/>
  <c r="H106"/>
  <c r="I104"/>
  <c r="H104"/>
  <c r="I103"/>
  <c r="H103"/>
  <c r="H102"/>
  <c r="I102" s="1"/>
  <c r="H101"/>
  <c r="I101" s="1"/>
  <c r="I100"/>
  <c r="H100"/>
  <c r="I97"/>
  <c r="H97"/>
  <c r="H96"/>
  <c r="I96" s="1"/>
  <c r="I95"/>
  <c r="H95"/>
  <c r="I94"/>
  <c r="H94"/>
  <c r="I93"/>
  <c r="H93"/>
  <c r="H92"/>
  <c r="I92" s="1"/>
  <c r="H90"/>
  <c r="I90" s="1"/>
  <c r="H89"/>
  <c r="I89" s="1"/>
  <c r="I88"/>
  <c r="H88"/>
  <c r="H87"/>
  <c r="I87" s="1"/>
  <c r="I86"/>
  <c r="H86"/>
  <c r="I84"/>
  <c r="H84"/>
  <c r="I83"/>
  <c r="H83"/>
  <c r="H82"/>
  <c r="I82" s="1"/>
  <c r="I81"/>
  <c r="H81"/>
  <c r="I80"/>
  <c r="H80"/>
  <c r="H78"/>
  <c r="I78" s="1"/>
  <c r="H77"/>
  <c r="I77" s="1"/>
  <c r="I76"/>
  <c r="H76"/>
  <c r="I74"/>
  <c r="H74"/>
  <c r="H73"/>
  <c r="I73" s="1"/>
  <c r="H72"/>
  <c r="I72" s="1"/>
  <c r="I70"/>
  <c r="H70"/>
  <c r="I69"/>
  <c r="H69"/>
  <c r="I68"/>
  <c r="H68"/>
  <c r="H67"/>
  <c r="I67" s="1"/>
  <c r="I66"/>
  <c r="H66"/>
  <c r="I65"/>
  <c r="H65"/>
  <c r="I63"/>
  <c r="H63"/>
  <c r="H59"/>
  <c r="I59" s="1"/>
  <c r="H58"/>
  <c r="I58" s="1"/>
  <c r="I57"/>
  <c r="H57"/>
  <c r="I56"/>
  <c r="H56"/>
  <c r="H55"/>
  <c r="I55" s="1"/>
  <c r="I52"/>
  <c r="H52"/>
  <c r="I50"/>
  <c r="H50"/>
  <c r="I48"/>
  <c r="H48"/>
  <c r="H44"/>
  <c r="I44" s="1"/>
  <c r="H42"/>
  <c r="I42" s="1"/>
  <c r="H40"/>
  <c r="I40" s="1"/>
  <c r="I37"/>
  <c r="H37"/>
  <c r="H35"/>
  <c r="I35" s="1"/>
  <c r="I34"/>
  <c r="H34"/>
  <c r="I33"/>
  <c r="H33"/>
  <c r="I32"/>
  <c r="H32"/>
  <c r="H31"/>
  <c r="I31" s="1"/>
  <c r="I29"/>
  <c r="H29"/>
  <c r="H28"/>
  <c r="I28" s="1"/>
  <c r="H27"/>
  <c r="I27" s="1"/>
  <c r="H26"/>
  <c r="I26" s="1"/>
  <c r="I24"/>
  <c r="H24"/>
  <c r="I23"/>
  <c r="H23"/>
  <c r="H22"/>
  <c r="I22" s="1"/>
  <c r="H21"/>
  <c r="I21" s="1"/>
  <c r="I20"/>
  <c r="H20"/>
  <c r="I19"/>
  <c r="H19"/>
  <c r="H18"/>
  <c r="I18" s="1"/>
  <c r="H17"/>
  <c r="I17" s="1"/>
  <c r="I16"/>
  <c r="H16"/>
  <c r="I15"/>
  <c r="H15"/>
  <c r="I14"/>
  <c r="H14"/>
  <c r="H13"/>
  <c r="I13" s="1"/>
  <c r="H12"/>
  <c r="I12" s="1"/>
  <c r="I11"/>
  <c r="H11"/>
</calcChain>
</file>

<file path=xl/sharedStrings.xml><?xml version="1.0" encoding="utf-8"?>
<sst xmlns="http://schemas.openxmlformats.org/spreadsheetml/2006/main" count="796" uniqueCount="158">
  <si>
    <t>Áreas Protegidas (km²) no estado do Pará e seus municípios - 2014</t>
  </si>
  <si>
    <t>MUNICÍPIOS</t>
  </si>
  <si>
    <t>ÁREA TERRITORIAL OFICIAL</t>
  </si>
  <si>
    <t>Áreas Protegidas (km²)</t>
  </si>
  <si>
    <t>UCUS FEDERAL</t>
  </si>
  <si>
    <t>UCPI FEDERAL</t>
  </si>
  <si>
    <t>UCUS ESTADUAL</t>
  </si>
  <si>
    <t>UCPI ESTADUAL</t>
  </si>
  <si>
    <t>TERRA INDIGENA</t>
  </si>
  <si>
    <t>Total Áreas Protegidas</t>
  </si>
  <si>
    <t>% Total de Áreas Protegidas</t>
  </si>
  <si>
    <t>Pará</t>
  </si>
  <si>
    <t>Abaetetuba</t>
  </si>
  <si>
    <t>-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</si>
  <si>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</si>
  <si>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</si>
  <si>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</si>
  <si>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</si>
  <si>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</si>
  <si>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</si>
  <si>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</si>
  <si>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</si>
  <si>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</si>
  <si>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</si>
  <si>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</si>
  <si>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</si>
  <si>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</si>
  <si>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</si>
  <si>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</si>
  <si>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</si>
  <si>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</si>
  <si>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</si>
  <si>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</si>
  <si>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</si>
  <si>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</si>
  <si>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</si>
  <si>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</si>
  <si>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</si>
  <si>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</si>
  <si>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</si>
  <si>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</si>
  <si>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</si>
  <si>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</si>
  <si>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</si>
  <si>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</si>
  <si>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</si>
  <si>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</si>
  <si>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</si>
  <si>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</si>
  <si>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</si>
  <si>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</si>
  <si>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</si>
  <si>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</si>
  <si>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</si>
  <si>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</si>
  <si>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</si>
  <si>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</si>
  <si>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</si>
  <si>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</si>
  <si>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</si>
  <si>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</si>
  <si>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</si>
  <si>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</si>
  <si>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</si>
  <si>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</si>
  <si>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</si>
  <si>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</si>
  <si>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</si>
  <si>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</si>
  <si>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</si>
  <si>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</si>
  <si>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</si>
  <si>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</si>
  <si>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</si>
  <si>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</si>
  <si>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</si>
  <si>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</si>
  <si>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</si>
  <si>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</si>
  <si>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</si>
  <si>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</si>
  <si>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</si>
  <si>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</si>
  <si>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</si>
  <si>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</si>
  <si>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</si>
  <si>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</si>
  <si>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</si>
  <si>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</si>
  <si>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</si>
  <si>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</si>
  <si>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</si>
  <si>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</si>
  <si>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</si>
  <si>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</si>
  <si>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</si>
  <si>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</si>
  <si>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</si>
  <si>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</si>
  <si>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</si>
  <si>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</si>
  <si>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</si>
  <si>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</si>
  <si>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</si>
  <si>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</si>
  <si>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</si>
  <si>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</si>
  <si>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</si>
  <si>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</si>
  <si>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</si>
  <si>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</si>
  <si>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</si>
  <si>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</si>
  <si>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</si>
  <si>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</si>
  <si>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</si>
  <si>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</si>
  <si>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</si>
  <si>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</si>
  <si>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</si>
  <si>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</si>
  <si>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</si>
  <si>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</si>
  <si>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</si>
  <si>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</si>
  <si>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</si>
  <si>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</si>
  <si>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</si>
  <si>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</si>
  <si>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</si>
  <si>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</si>
  <si>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</si>
  <si>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</si>
  <si>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</si>
  <si>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</si>
  <si>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</si>
  <si>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</si>
  <si>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</si>
  <si>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</si>
  <si>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</si>
  <si>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</si>
  <si>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</si>
  <si>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</si>
  <si>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</si>
  <si>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</si>
  <si>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</si>
  <si>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</si>
  <si>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</si>
  <si>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</si>
  <si>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</si>
  <si>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</si>
  <si>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</si>
  <si>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</si>
  <si>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</si>
  <si>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</si>
  <si>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</si>
  <si>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IBGE/ICMBIO/MMA/FUNAI</t>
  </si>
  <si>
    <t>Elaboração: FAPESPA</t>
  </si>
</sst>
</file>

<file path=xl/styles.xml><?xml version="1.0" encoding="utf-8"?>
<styleSheet xmlns="http://schemas.openxmlformats.org/spreadsheetml/2006/main">
  <numFmts count="2">
    <numFmt numFmtId="164" formatCode="0.0"/>
    <numFmt numFmtId="165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9"/>
      <name val="Calibri"/>
      <family val="2"/>
      <scheme val="minor"/>
    </font>
    <font>
      <b/>
      <sz val="7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6" tint="-0.24994659260841701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0"/>
      </right>
      <top style="thin">
        <color theme="0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3" fontId="5" fillId="3" borderId="3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164" fontId="4" fillId="0" borderId="0" xfId="0" applyNumberFormat="1" applyFont="1" applyFill="1" applyBorder="1"/>
    <xf numFmtId="0" fontId="4" fillId="3" borderId="5" xfId="0" applyFont="1" applyFill="1" applyBorder="1" applyAlignment="1">
      <alignment horizontal="left" vertical="center"/>
    </xf>
    <xf numFmtId="3" fontId="4" fillId="3" borderId="6" xfId="0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4" fontId="5" fillId="3" borderId="4" xfId="0" applyNumberFormat="1" applyFont="1" applyFill="1" applyBorder="1" applyAlignment="1">
      <alignment horizontal="right" vertical="center"/>
    </xf>
    <xf numFmtId="4" fontId="4" fillId="0" borderId="7" xfId="0" applyNumberFormat="1" applyFont="1" applyFill="1" applyBorder="1" applyAlignment="1">
      <alignment horizontal="right"/>
    </xf>
    <xf numFmtId="4" fontId="4" fillId="3" borderId="7" xfId="0" applyNumberFormat="1" applyFont="1" applyFill="1" applyBorder="1" applyAlignment="1">
      <alignment horizontal="right"/>
    </xf>
    <xf numFmtId="0" fontId="8" fillId="0" borderId="0" xfId="0" applyFont="1"/>
    <xf numFmtId="0" fontId="5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Separador de milhares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</xdr:rowOff>
    </xdr:from>
    <xdr:to>
      <xdr:col>0</xdr:col>
      <xdr:colOff>1263051</xdr:colOff>
      <xdr:row>0</xdr:row>
      <xdr:rowOff>514350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o="urn:schemas-microsoft-com:office:office" xmlns:mc="http://schemas.openxmlformats.org/markup-compatibility/2006" xmlns:wpc="http://schemas.microsoft.com/office/word/2010/wordprocessingCanvas" xmlns="" val="0"/>
            </a:ext>
          </a:extLst>
        </a:blip>
        <a:srcRect r="33454"/>
        <a:stretch>
          <a:fillRect/>
        </a:stretch>
      </xdr:blipFill>
      <xdr:spPr>
        <a:xfrm>
          <a:off x="38100" y="1"/>
          <a:ext cx="1224951" cy="514349"/>
        </a:xfrm>
        <a:prstGeom prst="rect">
          <a:avLst/>
        </a:prstGeom>
      </xdr:spPr>
    </xdr:pic>
    <xdr:clientData/>
  </xdr:twoCellAnchor>
  <xdr:twoCellAnchor editAs="oneCell">
    <xdr:from>
      <xdr:col>4</xdr:col>
      <xdr:colOff>752475</xdr:colOff>
      <xdr:row>0</xdr:row>
      <xdr:rowOff>0</xdr:rowOff>
    </xdr:from>
    <xdr:to>
      <xdr:col>6</xdr:col>
      <xdr:colOff>638925</xdr:colOff>
      <xdr:row>0</xdr:row>
      <xdr:rowOff>576000</xdr:rowOff>
    </xdr:to>
    <xdr:pic>
      <xdr:nvPicPr>
        <xdr:cNvPr id="4" name="Imagem 3" descr="Governo Horizontal PNG.png"/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91175" y="0"/>
          <a:ext cx="1620000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169"/>
  <sheetViews>
    <sheetView showGridLines="0" tabSelected="1" workbookViewId="0">
      <selection activeCell="A3" sqref="A3"/>
    </sheetView>
  </sheetViews>
  <sheetFormatPr defaultColWidth="14.88671875" defaultRowHeight="14.4"/>
  <cols>
    <col min="1" max="1" width="30.33203125" style="5" customWidth="1"/>
    <col min="2" max="2" width="16.33203125" style="5" customWidth="1"/>
    <col min="3" max="7" width="13" style="5" customWidth="1"/>
    <col min="8" max="8" width="13" style="6" customWidth="1"/>
    <col min="9" max="9" width="13" style="5" customWidth="1"/>
    <col min="10" max="10" width="19.44140625" style="5" bestFit="1" customWidth="1"/>
    <col min="11" max="11" width="9.33203125" style="5" bestFit="1" customWidth="1"/>
    <col min="12" max="12" width="10.88671875" style="5" bestFit="1" customWidth="1"/>
    <col min="13" max="13" width="11.88671875" style="5" bestFit="1" customWidth="1"/>
    <col min="14" max="14" width="10.88671875" style="5" bestFit="1" customWidth="1"/>
    <col min="15" max="15" width="11.33203125" style="5" bestFit="1" customWidth="1"/>
    <col min="16" max="16" width="11.44140625" style="5" bestFit="1" customWidth="1"/>
    <col min="17" max="16384" width="14.88671875" style="5"/>
  </cols>
  <sheetData>
    <row r="1" spans="1:16" s="1" customFormat="1" ht="50.1" customHeight="1">
      <c r="F1" s="2"/>
    </row>
    <row r="2" spans="1:16" s="3" customFormat="1" ht="15.6"/>
    <row r="3" spans="1:16" ht="15.6">
      <c r="A3" s="4" t="s">
        <v>0</v>
      </c>
    </row>
    <row r="5" spans="1:16" s="7" customFormat="1" ht="20.25" customHeight="1">
      <c r="A5" s="27" t="s">
        <v>1</v>
      </c>
      <c r="B5" s="27" t="s">
        <v>2</v>
      </c>
      <c r="C5" s="27" t="s">
        <v>3</v>
      </c>
      <c r="D5" s="27"/>
      <c r="E5" s="27"/>
      <c r="F5" s="27"/>
      <c r="G5" s="27"/>
      <c r="H5" s="27"/>
      <c r="I5" s="27"/>
    </row>
    <row r="6" spans="1:16" s="10" customFormat="1" ht="43.2">
      <c r="A6" s="27"/>
      <c r="B6" s="27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9"/>
    </row>
    <row r="7" spans="1:16" s="10" customFormat="1" ht="16.2">
      <c r="A7" s="11" t="s">
        <v>11</v>
      </c>
      <c r="B7" s="12">
        <v>1247954.6660000002</v>
      </c>
      <c r="C7" s="12">
        <v>128199.50752799997</v>
      </c>
      <c r="D7" s="12">
        <v>73163.427919000009</v>
      </c>
      <c r="E7" s="12">
        <v>146445.15132099998</v>
      </c>
      <c r="F7" s="12">
        <v>54751.908687999996</v>
      </c>
      <c r="G7" s="12">
        <v>284114.15831399988</v>
      </c>
      <c r="H7" s="12">
        <v>686673.47377000004</v>
      </c>
      <c r="I7" s="23">
        <v>55.023911723568965</v>
      </c>
      <c r="J7" s="9"/>
    </row>
    <row r="8" spans="1:16">
      <c r="A8" s="13" t="s">
        <v>12</v>
      </c>
      <c r="B8" s="14">
        <v>1610.606</v>
      </c>
      <c r="C8" s="14" t="s">
        <v>13</v>
      </c>
      <c r="D8" s="14" t="s">
        <v>13</v>
      </c>
      <c r="E8" s="14" t="s">
        <v>13</v>
      </c>
      <c r="F8" s="14" t="s">
        <v>13</v>
      </c>
      <c r="G8" s="14" t="s">
        <v>13</v>
      </c>
      <c r="H8" s="14" t="s">
        <v>13</v>
      </c>
      <c r="I8" s="24" t="s">
        <v>13</v>
      </c>
      <c r="J8" s="16"/>
    </row>
    <row r="9" spans="1:16">
      <c r="A9" s="17" t="s">
        <v>14</v>
      </c>
      <c r="B9" s="18">
        <v>614.27099999999996</v>
      </c>
      <c r="C9" s="18" t="s">
        <v>13</v>
      </c>
      <c r="D9" s="18" t="s">
        <v>13</v>
      </c>
      <c r="E9" s="18" t="s">
        <v>13</v>
      </c>
      <c r="F9" s="18" t="s">
        <v>13</v>
      </c>
      <c r="G9" s="18" t="s">
        <v>13</v>
      </c>
      <c r="H9" s="18" t="s">
        <v>13</v>
      </c>
      <c r="I9" s="25" t="s">
        <v>13</v>
      </c>
      <c r="J9" s="16"/>
    </row>
    <row r="10" spans="1:16">
      <c r="A10" s="13" t="s">
        <v>15</v>
      </c>
      <c r="B10" s="14">
        <v>4343.8050000000003</v>
      </c>
      <c r="C10" s="14" t="s">
        <v>13</v>
      </c>
      <c r="D10" s="14" t="s">
        <v>13</v>
      </c>
      <c r="E10" s="14" t="s">
        <v>13</v>
      </c>
      <c r="F10" s="14" t="s">
        <v>13</v>
      </c>
      <c r="G10" s="14" t="s">
        <v>13</v>
      </c>
      <c r="H10" s="14" t="s">
        <v>13</v>
      </c>
      <c r="I10" s="24" t="s">
        <v>13</v>
      </c>
      <c r="J10" s="16"/>
    </row>
    <row r="11" spans="1:16">
      <c r="A11" s="17" t="s">
        <v>16</v>
      </c>
      <c r="B11" s="18">
        <v>8372.7950000000001</v>
      </c>
      <c r="C11" s="18" t="s">
        <v>13</v>
      </c>
      <c r="D11" s="18" t="s">
        <v>13</v>
      </c>
      <c r="E11" s="18">
        <v>5536.7937220000003</v>
      </c>
      <c r="F11" s="18">
        <v>653.48868800000002</v>
      </c>
      <c r="G11" s="18" t="s">
        <v>13</v>
      </c>
      <c r="H11" s="18">
        <f t="shared" ref="H11:H72" si="0">SUM(C11:G11)</f>
        <v>6190.2824100000007</v>
      </c>
      <c r="I11" s="25">
        <f t="shared" ref="I11:I74" si="1">H11*100/B11</f>
        <v>73.933285241069441</v>
      </c>
      <c r="J11" s="16"/>
    </row>
    <row r="12" spans="1:16">
      <c r="A12" s="13" t="s">
        <v>17</v>
      </c>
      <c r="B12" s="14">
        <v>7113.9610000000002</v>
      </c>
      <c r="C12" s="14">
        <v>34.599217000000003</v>
      </c>
      <c r="D12" s="14" t="s">
        <v>13</v>
      </c>
      <c r="E12" s="14" t="s">
        <v>13</v>
      </c>
      <c r="F12" s="14" t="s">
        <v>13</v>
      </c>
      <c r="G12" s="14">
        <v>1575.0710429999999</v>
      </c>
      <c r="H12" s="14">
        <f t="shared" si="0"/>
        <v>1609.6702599999999</v>
      </c>
      <c r="I12" s="24">
        <f t="shared" si="1"/>
        <v>22.626919939538602</v>
      </c>
      <c r="J12" s="16"/>
    </row>
    <row r="13" spans="1:16">
      <c r="A13" s="17" t="s">
        <v>18</v>
      </c>
      <c r="B13" s="18">
        <v>23645.452000000001</v>
      </c>
      <c r="C13" s="18">
        <v>991.70484999999996</v>
      </c>
      <c r="D13" s="18" t="s">
        <v>13</v>
      </c>
      <c r="E13" s="18">
        <v>7000.2</v>
      </c>
      <c r="F13" s="18">
        <v>5599.39</v>
      </c>
      <c r="G13" s="18">
        <v>2567.7800000000002</v>
      </c>
      <c r="H13" s="18">
        <f t="shared" si="0"/>
        <v>16159.074850000001</v>
      </c>
      <c r="I13" s="25">
        <f t="shared" si="1"/>
        <v>68.339039786594057</v>
      </c>
      <c r="J13" s="16"/>
    </row>
    <row r="14" spans="1:16">
      <c r="A14" s="13" t="s">
        <v>19</v>
      </c>
      <c r="B14" s="14">
        <v>72954.797999999995</v>
      </c>
      <c r="C14" s="14" t="s">
        <v>13</v>
      </c>
      <c r="D14" s="14">
        <v>2001.79</v>
      </c>
      <c r="E14" s="14">
        <v>21063.360295999999</v>
      </c>
      <c r="F14" s="14">
        <v>11056.23</v>
      </c>
      <c r="G14" s="14">
        <v>23830.97</v>
      </c>
      <c r="H14" s="14">
        <f t="shared" si="0"/>
        <v>57952.350296000004</v>
      </c>
      <c r="I14" s="24">
        <f t="shared" si="1"/>
        <v>79.43596841430498</v>
      </c>
      <c r="J14" s="16"/>
    </row>
    <row r="15" spans="1:16">
      <c r="A15" s="17" t="s">
        <v>20</v>
      </c>
      <c r="B15" s="18">
        <v>159533.73000000001</v>
      </c>
      <c r="C15" s="18">
        <v>19686.939999999999</v>
      </c>
      <c r="D15" s="18">
        <v>36470.11</v>
      </c>
      <c r="E15" s="18">
        <v>10181.790000000001</v>
      </c>
      <c r="F15" s="18" t="s">
        <v>13</v>
      </c>
      <c r="G15" s="18">
        <v>77087.179999999993</v>
      </c>
      <c r="H15" s="18">
        <f t="shared" si="0"/>
        <v>143426.01999999999</v>
      </c>
      <c r="I15" s="25">
        <f t="shared" si="1"/>
        <v>89.90325744906734</v>
      </c>
      <c r="J15" s="16"/>
    </row>
    <row r="16" spans="1:16">
      <c r="A16" s="13" t="s">
        <v>21</v>
      </c>
      <c r="B16" s="14">
        <v>6921.7460000000001</v>
      </c>
      <c r="C16" s="14">
        <v>24.46</v>
      </c>
      <c r="D16" s="14" t="s">
        <v>13</v>
      </c>
      <c r="E16" s="14">
        <v>6898.2662700000001</v>
      </c>
      <c r="F16" s="14" t="s">
        <v>13</v>
      </c>
      <c r="G16" s="14" t="s">
        <v>13</v>
      </c>
      <c r="H16" s="14">
        <f t="shared" si="0"/>
        <v>6922.7262700000001</v>
      </c>
      <c r="I16" s="24">
        <f>H16*100/B16</f>
        <v>100.01416217815563</v>
      </c>
      <c r="J16" s="16"/>
      <c r="K16" s="16"/>
      <c r="L16" s="16"/>
      <c r="M16" s="16"/>
      <c r="N16" s="16"/>
      <c r="O16" s="16"/>
      <c r="P16" s="16"/>
    </row>
    <row r="17" spans="1:16">
      <c r="A17" s="17" t="s">
        <v>22</v>
      </c>
      <c r="B17" s="18">
        <v>190.50299999999999</v>
      </c>
      <c r="C17" s="18" t="s">
        <v>13</v>
      </c>
      <c r="D17" s="18" t="s">
        <v>13</v>
      </c>
      <c r="E17" s="18">
        <v>22.23</v>
      </c>
      <c r="F17" s="18">
        <v>1.99</v>
      </c>
      <c r="G17" s="18" t="s">
        <v>13</v>
      </c>
      <c r="H17" s="18">
        <f t="shared" si="0"/>
        <v>24.22</v>
      </c>
      <c r="I17" s="25">
        <f t="shared" si="1"/>
        <v>12.713710545240758</v>
      </c>
      <c r="J17" s="16"/>
      <c r="K17" s="16"/>
      <c r="L17" s="16"/>
      <c r="M17" s="16"/>
      <c r="N17" s="16"/>
      <c r="O17" s="16"/>
      <c r="P17" s="16"/>
    </row>
    <row r="18" spans="1:16">
      <c r="A18" s="13" t="s">
        <v>23</v>
      </c>
      <c r="B18" s="14">
        <v>11895.505999999999</v>
      </c>
      <c r="C18" s="14" t="s">
        <v>13</v>
      </c>
      <c r="D18" s="14" t="s">
        <v>13</v>
      </c>
      <c r="E18" s="14" t="s">
        <v>13</v>
      </c>
      <c r="F18" s="14" t="s">
        <v>13</v>
      </c>
      <c r="G18" s="14">
        <v>5233.57</v>
      </c>
      <c r="H18" s="14">
        <f t="shared" si="0"/>
        <v>5233.57</v>
      </c>
      <c r="I18" s="24">
        <f t="shared" si="1"/>
        <v>43.996194865523165</v>
      </c>
      <c r="J18" s="16"/>
      <c r="K18" s="16"/>
      <c r="L18" s="16"/>
      <c r="M18" s="16"/>
      <c r="N18" s="16"/>
      <c r="O18" s="16"/>
      <c r="P18" s="16"/>
    </row>
    <row r="19" spans="1:16">
      <c r="A19" s="17" t="s">
        <v>24</v>
      </c>
      <c r="B19" s="18">
        <v>1091.5409999999999</v>
      </c>
      <c r="C19" s="18">
        <v>80.97</v>
      </c>
      <c r="D19" s="18" t="s">
        <v>13</v>
      </c>
      <c r="E19" s="18" t="s">
        <v>13</v>
      </c>
      <c r="F19" s="18" t="s">
        <v>13</v>
      </c>
      <c r="G19" s="18" t="s">
        <v>13</v>
      </c>
      <c r="H19" s="18">
        <f t="shared" si="0"/>
        <v>80.97</v>
      </c>
      <c r="I19" s="25">
        <f t="shared" si="1"/>
        <v>7.4179531506374934</v>
      </c>
      <c r="J19" s="16"/>
      <c r="K19" s="16"/>
      <c r="L19" s="16"/>
      <c r="M19" s="16"/>
      <c r="N19" s="16"/>
      <c r="O19" s="16"/>
      <c r="P19" s="16"/>
    </row>
    <row r="20" spans="1:16">
      <c r="A20" s="13" t="s">
        <v>25</v>
      </c>
      <c r="B20" s="14">
        <v>1811.84</v>
      </c>
      <c r="C20" s="14" t="s">
        <v>13</v>
      </c>
      <c r="D20" s="14" t="s">
        <v>13</v>
      </c>
      <c r="E20" s="14" t="s">
        <v>13</v>
      </c>
      <c r="F20" s="14" t="s">
        <v>13</v>
      </c>
      <c r="G20" s="14">
        <v>7.1333929999999999</v>
      </c>
      <c r="H20" s="14">
        <f t="shared" si="0"/>
        <v>7.1333929999999999</v>
      </c>
      <c r="I20" s="24">
        <f t="shared" si="1"/>
        <v>0.393709875044154</v>
      </c>
      <c r="J20" s="16"/>
      <c r="K20" s="26"/>
      <c r="L20" s="16"/>
      <c r="M20" s="16"/>
      <c r="N20" s="16"/>
      <c r="O20" s="16"/>
      <c r="P20" s="16"/>
    </row>
    <row r="21" spans="1:16">
      <c r="A21" s="17" t="s">
        <v>26</v>
      </c>
      <c r="B21" s="18">
        <v>17074.036</v>
      </c>
      <c r="C21" s="18">
        <v>3512.43</v>
      </c>
      <c r="D21" s="18">
        <v>2536.06</v>
      </c>
      <c r="E21" s="18" t="s">
        <v>13</v>
      </c>
      <c r="F21" s="18" t="s">
        <v>13</v>
      </c>
      <c r="G21" s="18">
        <v>2690.64</v>
      </c>
      <c r="H21" s="18">
        <f t="shared" si="0"/>
        <v>8739.1299999999992</v>
      </c>
      <c r="I21" s="25">
        <f t="shared" si="1"/>
        <v>51.183738865257162</v>
      </c>
      <c r="J21" s="16"/>
      <c r="K21" s="26"/>
      <c r="L21" s="16"/>
      <c r="M21" s="16"/>
      <c r="N21" s="16"/>
      <c r="O21" s="16"/>
      <c r="P21" s="16"/>
    </row>
    <row r="22" spans="1:16">
      <c r="A22" s="13" t="s">
        <v>27</v>
      </c>
      <c r="B22" s="14">
        <v>4397.3209999999999</v>
      </c>
      <c r="C22" s="14">
        <v>0.47</v>
      </c>
      <c r="D22" s="14" t="s">
        <v>13</v>
      </c>
      <c r="E22" s="14">
        <v>0.37</v>
      </c>
      <c r="F22" s="14" t="s">
        <v>13</v>
      </c>
      <c r="G22" s="14" t="s">
        <v>13</v>
      </c>
      <c r="H22" s="14">
        <f t="shared" si="0"/>
        <v>0.84</v>
      </c>
      <c r="I22" s="24">
        <f t="shared" si="1"/>
        <v>1.9102539932836379E-2</v>
      </c>
      <c r="J22" s="16"/>
      <c r="K22" s="16"/>
      <c r="L22" s="16"/>
      <c r="M22" s="16"/>
      <c r="N22" s="16"/>
      <c r="O22" s="16"/>
      <c r="P22" s="16"/>
    </row>
    <row r="23" spans="1:16">
      <c r="A23" s="17" t="s">
        <v>28</v>
      </c>
      <c r="B23" s="18">
        <v>3758.297</v>
      </c>
      <c r="C23" s="18">
        <v>558.35</v>
      </c>
      <c r="D23" s="18" t="s">
        <v>13</v>
      </c>
      <c r="E23" s="18" t="s">
        <v>13</v>
      </c>
      <c r="F23" s="18" t="s">
        <v>13</v>
      </c>
      <c r="G23" s="18">
        <v>115.079115</v>
      </c>
      <c r="H23" s="18">
        <f t="shared" si="0"/>
        <v>673.42911500000002</v>
      </c>
      <c r="I23" s="25">
        <f t="shared" si="1"/>
        <v>17.918464533271319</v>
      </c>
      <c r="J23" s="16"/>
      <c r="K23" s="16"/>
      <c r="L23" s="16"/>
      <c r="M23" s="16"/>
      <c r="N23" s="16"/>
      <c r="O23" s="16"/>
      <c r="P23" s="16"/>
    </row>
    <row r="24" spans="1:16">
      <c r="A24" s="13" t="s">
        <v>29</v>
      </c>
      <c r="B24" s="14">
        <v>2956.6489999999999</v>
      </c>
      <c r="C24" s="14" t="s">
        <v>13</v>
      </c>
      <c r="D24" s="14" t="s">
        <v>13</v>
      </c>
      <c r="E24" s="14" t="s">
        <v>13</v>
      </c>
      <c r="F24" s="14" t="s">
        <v>13</v>
      </c>
      <c r="G24" s="14">
        <v>167.160675</v>
      </c>
      <c r="H24" s="14">
        <f t="shared" si="0"/>
        <v>167.160675</v>
      </c>
      <c r="I24" s="24">
        <f t="shared" si="1"/>
        <v>5.6537206479362281</v>
      </c>
      <c r="J24" s="16"/>
      <c r="K24" s="16"/>
      <c r="L24" s="16"/>
      <c r="M24" s="16"/>
      <c r="N24" s="16"/>
      <c r="O24" s="16"/>
      <c r="P24" s="16"/>
    </row>
    <row r="25" spans="1:16">
      <c r="A25" s="17" t="s">
        <v>30</v>
      </c>
      <c r="B25" s="18">
        <v>1310.336</v>
      </c>
      <c r="C25" s="18" t="s">
        <v>13</v>
      </c>
      <c r="D25" s="18" t="s">
        <v>13</v>
      </c>
      <c r="E25" s="18" t="s">
        <v>13</v>
      </c>
      <c r="F25" s="18" t="s">
        <v>13</v>
      </c>
      <c r="G25" s="18" t="s">
        <v>13</v>
      </c>
      <c r="H25" s="18" t="s">
        <v>13</v>
      </c>
      <c r="I25" s="25" t="s">
        <v>13</v>
      </c>
      <c r="J25" s="16"/>
      <c r="K25" s="16"/>
      <c r="L25" s="16"/>
      <c r="M25" s="16"/>
      <c r="N25" s="16"/>
      <c r="O25" s="16"/>
      <c r="P25" s="16"/>
    </row>
    <row r="26" spans="1:16">
      <c r="A26" s="13" t="s">
        <v>31</v>
      </c>
      <c r="B26" s="14">
        <v>1059.4059999999999</v>
      </c>
      <c r="C26" s="14" t="s">
        <v>13</v>
      </c>
      <c r="D26" s="14" t="s">
        <v>13</v>
      </c>
      <c r="E26" s="14">
        <v>49.99</v>
      </c>
      <c r="F26" s="14">
        <v>11.82</v>
      </c>
      <c r="G26" s="14" t="s">
        <v>13</v>
      </c>
      <c r="H26" s="14">
        <f t="shared" si="0"/>
        <v>61.81</v>
      </c>
      <c r="I26" s="24">
        <f t="shared" si="1"/>
        <v>5.8344015419961757</v>
      </c>
      <c r="J26" s="16"/>
      <c r="K26" s="16"/>
      <c r="L26" s="16"/>
      <c r="M26" s="16"/>
      <c r="N26" s="16"/>
      <c r="O26" s="16"/>
      <c r="P26" s="16"/>
    </row>
    <row r="27" spans="1:16">
      <c r="A27" s="17" t="s">
        <v>32</v>
      </c>
      <c r="B27" s="18">
        <v>4398.4189999999999</v>
      </c>
      <c r="C27" s="18">
        <v>2483.0700000000002</v>
      </c>
      <c r="D27" s="18" t="s">
        <v>13</v>
      </c>
      <c r="E27" s="18" t="s">
        <v>13</v>
      </c>
      <c r="F27" s="18" t="s">
        <v>13</v>
      </c>
      <c r="G27" s="18">
        <v>274.27</v>
      </c>
      <c r="H27" s="18">
        <f t="shared" si="0"/>
        <v>2757.34</v>
      </c>
      <c r="I27" s="25">
        <f t="shared" si="1"/>
        <v>62.689343602780909</v>
      </c>
      <c r="J27" s="16"/>
      <c r="K27" s="16"/>
      <c r="L27" s="16"/>
      <c r="M27" s="16"/>
      <c r="N27" s="16"/>
      <c r="O27" s="16"/>
      <c r="P27" s="16"/>
    </row>
    <row r="28" spans="1:16">
      <c r="A28" s="13" t="s">
        <v>33</v>
      </c>
      <c r="B28" s="14">
        <v>187.82599999999999</v>
      </c>
      <c r="C28" s="14" t="s">
        <v>13</v>
      </c>
      <c r="D28" s="14" t="s">
        <v>13</v>
      </c>
      <c r="E28" s="14" t="s">
        <v>13</v>
      </c>
      <c r="F28" s="14">
        <v>19.84</v>
      </c>
      <c r="G28" s="14" t="s">
        <v>13</v>
      </c>
      <c r="H28" s="14">
        <f t="shared" si="0"/>
        <v>19.84</v>
      </c>
      <c r="I28" s="24">
        <f t="shared" si="1"/>
        <v>10.562967853225858</v>
      </c>
      <c r="J28" s="16"/>
      <c r="K28" s="16"/>
      <c r="L28" s="16"/>
      <c r="M28" s="16"/>
      <c r="N28" s="16"/>
      <c r="O28" s="16"/>
      <c r="P28" s="16"/>
    </row>
    <row r="29" spans="1:16">
      <c r="A29" s="17" t="s">
        <v>34</v>
      </c>
      <c r="B29" s="18">
        <v>2816.4789999999998</v>
      </c>
      <c r="C29" s="18" t="s">
        <v>13</v>
      </c>
      <c r="D29" s="18" t="s">
        <v>13</v>
      </c>
      <c r="E29" s="18" t="s">
        <v>13</v>
      </c>
      <c r="F29" s="18" t="s">
        <v>13</v>
      </c>
      <c r="G29" s="18">
        <v>628.17487300000005</v>
      </c>
      <c r="H29" s="18">
        <f t="shared" si="0"/>
        <v>628.17487300000005</v>
      </c>
      <c r="I29" s="25">
        <f t="shared" si="1"/>
        <v>22.303552520718249</v>
      </c>
      <c r="J29" s="16"/>
      <c r="K29" s="16"/>
      <c r="L29" s="16"/>
      <c r="M29" s="16"/>
      <c r="N29" s="16"/>
      <c r="O29" s="16"/>
      <c r="P29" s="16"/>
    </row>
    <row r="30" spans="1:16">
      <c r="A30" s="13" t="s">
        <v>35</v>
      </c>
      <c r="B30" s="14">
        <v>586.73699999999997</v>
      </c>
      <c r="C30" s="14" t="s">
        <v>13</v>
      </c>
      <c r="D30" s="14" t="s">
        <v>13</v>
      </c>
      <c r="E30" s="14" t="s">
        <v>13</v>
      </c>
      <c r="F30" s="14" t="s">
        <v>13</v>
      </c>
      <c r="G30" s="14" t="s">
        <v>13</v>
      </c>
      <c r="H30" s="14" t="s">
        <v>13</v>
      </c>
      <c r="I30" s="24" t="s">
        <v>13</v>
      </c>
      <c r="J30" s="16"/>
      <c r="K30" s="16"/>
      <c r="L30" s="16"/>
      <c r="M30" s="16"/>
      <c r="N30" s="16"/>
      <c r="O30" s="16"/>
      <c r="P30" s="16"/>
    </row>
    <row r="31" spans="1:16">
      <c r="A31" s="17" t="s">
        <v>36</v>
      </c>
      <c r="B31" s="18">
        <v>2091.9299999999998</v>
      </c>
      <c r="C31" s="18">
        <v>281.76</v>
      </c>
      <c r="D31" s="18" t="s">
        <v>13</v>
      </c>
      <c r="E31" s="18" t="s">
        <v>13</v>
      </c>
      <c r="F31" s="18" t="s">
        <v>13</v>
      </c>
      <c r="G31" s="18" t="s">
        <v>13</v>
      </c>
      <c r="H31" s="18">
        <f t="shared" si="0"/>
        <v>281.76</v>
      </c>
      <c r="I31" s="25">
        <f t="shared" si="1"/>
        <v>13.468901923104502</v>
      </c>
      <c r="J31" s="16"/>
      <c r="K31" s="16"/>
      <c r="L31" s="16"/>
      <c r="M31" s="16"/>
      <c r="N31" s="16"/>
      <c r="O31" s="16"/>
      <c r="P31" s="16"/>
    </row>
    <row r="32" spans="1:16">
      <c r="A32" s="13" t="s">
        <v>37</v>
      </c>
      <c r="B32" s="14">
        <v>6362.5749999999998</v>
      </c>
      <c r="C32" s="14">
        <v>1.19</v>
      </c>
      <c r="D32" s="14" t="s">
        <v>13</v>
      </c>
      <c r="E32" s="14" t="s">
        <v>13</v>
      </c>
      <c r="F32" s="14" t="s">
        <v>13</v>
      </c>
      <c r="G32" s="14">
        <v>1558.118146</v>
      </c>
      <c r="H32" s="14">
        <f t="shared" si="0"/>
        <v>1559.3081460000001</v>
      </c>
      <c r="I32" s="24">
        <f t="shared" si="1"/>
        <v>24.50750122395414</v>
      </c>
      <c r="J32" s="16"/>
      <c r="K32" s="16"/>
      <c r="L32" s="16"/>
      <c r="M32" s="16"/>
      <c r="N32" s="16"/>
      <c r="O32" s="16"/>
      <c r="P32" s="16"/>
    </row>
    <row r="33" spans="1:16">
      <c r="A33" s="17" t="s">
        <v>38</v>
      </c>
      <c r="B33" s="18">
        <v>1288.4770000000001</v>
      </c>
      <c r="C33" s="18" t="s">
        <v>13</v>
      </c>
      <c r="D33" s="18" t="s">
        <v>13</v>
      </c>
      <c r="E33" s="18" t="s">
        <v>13</v>
      </c>
      <c r="F33" s="18" t="s">
        <v>13</v>
      </c>
      <c r="G33" s="18">
        <v>43.308703999999999</v>
      </c>
      <c r="H33" s="18">
        <f t="shared" si="0"/>
        <v>43.308703999999999</v>
      </c>
      <c r="I33" s="25">
        <f t="shared" si="1"/>
        <v>3.3612322144671571</v>
      </c>
      <c r="J33" s="16"/>
      <c r="K33" s="16"/>
      <c r="L33" s="16"/>
      <c r="M33" s="16"/>
      <c r="N33" s="16"/>
      <c r="O33" s="16"/>
      <c r="P33" s="16"/>
    </row>
    <row r="34" spans="1:16">
      <c r="A34" s="13" t="s">
        <v>39</v>
      </c>
      <c r="B34" s="14">
        <v>3941.9380000000001</v>
      </c>
      <c r="C34" s="14" t="s">
        <v>13</v>
      </c>
      <c r="D34" s="14" t="s">
        <v>13</v>
      </c>
      <c r="E34" s="14">
        <v>416.85</v>
      </c>
      <c r="F34" s="14" t="s">
        <v>13</v>
      </c>
      <c r="G34" s="14" t="s">
        <v>13</v>
      </c>
      <c r="H34" s="14">
        <f t="shared" si="0"/>
        <v>416.85</v>
      </c>
      <c r="I34" s="24">
        <f t="shared" si="1"/>
        <v>10.57474775097934</v>
      </c>
      <c r="J34" s="16"/>
      <c r="K34" s="16"/>
      <c r="L34" s="16"/>
      <c r="M34" s="16"/>
      <c r="N34" s="16"/>
      <c r="O34" s="16"/>
      <c r="P34" s="16"/>
    </row>
    <row r="35" spans="1:16">
      <c r="A35" s="17" t="s">
        <v>40</v>
      </c>
      <c r="B35" s="18">
        <v>9550.5130000000008</v>
      </c>
      <c r="C35" s="18">
        <v>920.85</v>
      </c>
      <c r="D35" s="18" t="s">
        <v>13</v>
      </c>
      <c r="E35" s="18">
        <v>6500.0829400000002</v>
      </c>
      <c r="F35" s="18" t="s">
        <v>13</v>
      </c>
      <c r="G35" s="18" t="s">
        <v>13</v>
      </c>
      <c r="H35" s="18">
        <f t="shared" si="0"/>
        <v>7420.9329400000006</v>
      </c>
      <c r="I35" s="25">
        <f t="shared" si="1"/>
        <v>77.701930147626626</v>
      </c>
      <c r="J35" s="16"/>
      <c r="K35" s="16"/>
      <c r="L35" s="16"/>
      <c r="M35" s="16"/>
      <c r="N35" s="16"/>
      <c r="O35" s="16"/>
      <c r="P35" s="16"/>
    </row>
    <row r="36" spans="1:16">
      <c r="A36" s="13" t="s">
        <v>41</v>
      </c>
      <c r="B36" s="14">
        <v>1005.168</v>
      </c>
      <c r="C36" s="14" t="s">
        <v>13</v>
      </c>
      <c r="D36" s="14" t="s">
        <v>13</v>
      </c>
      <c r="E36" s="14" t="s">
        <v>13</v>
      </c>
      <c r="F36" s="14" t="s">
        <v>13</v>
      </c>
      <c r="G36" s="14" t="s">
        <v>13</v>
      </c>
      <c r="H36" s="14" t="s">
        <v>13</v>
      </c>
      <c r="I36" s="24" t="s">
        <v>13</v>
      </c>
      <c r="J36" s="16"/>
      <c r="K36" s="16"/>
      <c r="L36" s="16"/>
      <c r="M36" s="16"/>
      <c r="N36" s="16"/>
      <c r="O36" s="16"/>
      <c r="P36" s="16"/>
    </row>
    <row r="37" spans="1:16">
      <c r="A37" s="17" t="s">
        <v>42</v>
      </c>
      <c r="B37" s="18">
        <v>2461.9720000000002</v>
      </c>
      <c r="C37" s="18" t="s">
        <v>13</v>
      </c>
      <c r="D37" s="18" t="s">
        <v>13</v>
      </c>
      <c r="E37" s="18">
        <v>2461.9725400000002</v>
      </c>
      <c r="F37" s="18" t="s">
        <v>13</v>
      </c>
      <c r="G37" s="18" t="s">
        <v>13</v>
      </c>
      <c r="H37" s="18">
        <f t="shared" si="0"/>
        <v>2461.9725400000002</v>
      </c>
      <c r="I37" s="25">
        <f t="shared" si="1"/>
        <v>100.00002193363693</v>
      </c>
      <c r="J37" s="16"/>
      <c r="K37" s="16"/>
      <c r="L37" s="16"/>
      <c r="M37" s="16"/>
      <c r="N37" s="16"/>
      <c r="O37" s="16"/>
      <c r="P37" s="16"/>
    </row>
    <row r="38" spans="1:16">
      <c r="A38" s="13" t="s">
        <v>43</v>
      </c>
      <c r="B38" s="14">
        <v>3100.261</v>
      </c>
      <c r="C38" s="14" t="s">
        <v>13</v>
      </c>
      <c r="D38" s="14" t="s">
        <v>13</v>
      </c>
      <c r="E38" s="14" t="s">
        <v>13</v>
      </c>
      <c r="F38" s="14" t="s">
        <v>13</v>
      </c>
      <c r="G38" s="14" t="s">
        <v>13</v>
      </c>
      <c r="H38" s="14" t="s">
        <v>13</v>
      </c>
      <c r="I38" s="24" t="s">
        <v>13</v>
      </c>
      <c r="J38" s="16"/>
      <c r="K38" s="16"/>
      <c r="L38" s="16"/>
      <c r="M38" s="16"/>
      <c r="N38" s="16"/>
      <c r="O38" s="16"/>
      <c r="P38" s="16"/>
    </row>
    <row r="39" spans="1:16">
      <c r="A39" s="17" t="s">
        <v>44</v>
      </c>
      <c r="B39" s="18">
        <v>3081.3670000000002</v>
      </c>
      <c r="C39" s="18" t="s">
        <v>13</v>
      </c>
      <c r="D39" s="18" t="s">
        <v>13</v>
      </c>
      <c r="E39" s="18" t="s">
        <v>13</v>
      </c>
      <c r="F39" s="18" t="s">
        <v>13</v>
      </c>
      <c r="G39" s="18" t="s">
        <v>13</v>
      </c>
      <c r="H39" s="18" t="s">
        <v>13</v>
      </c>
      <c r="I39" s="25" t="s">
        <v>13</v>
      </c>
      <c r="J39" s="16"/>
      <c r="K39" s="16"/>
      <c r="L39" s="16"/>
      <c r="M39" s="16"/>
      <c r="N39" s="16"/>
      <c r="O39" s="16"/>
      <c r="P39" s="16"/>
    </row>
    <row r="40" spans="1:16">
      <c r="A40" s="13" t="s">
        <v>45</v>
      </c>
      <c r="B40" s="14">
        <v>3146.4070000000002</v>
      </c>
      <c r="C40" s="14">
        <v>1191.3</v>
      </c>
      <c r="D40" s="14" t="s">
        <v>13</v>
      </c>
      <c r="E40" s="14" t="s">
        <v>13</v>
      </c>
      <c r="F40" s="14" t="s">
        <v>13</v>
      </c>
      <c r="G40" s="14">
        <v>0.56999999999999995</v>
      </c>
      <c r="H40" s="14">
        <f t="shared" si="0"/>
        <v>1191.8699999999999</v>
      </c>
      <c r="I40" s="24">
        <f t="shared" si="1"/>
        <v>37.880350507737866</v>
      </c>
      <c r="J40" s="16"/>
      <c r="K40" s="16"/>
      <c r="L40" s="16"/>
      <c r="M40" s="16"/>
      <c r="N40" s="16"/>
      <c r="O40" s="16"/>
      <c r="P40" s="16"/>
    </row>
    <row r="41" spans="1:16">
      <c r="A41" s="17" t="s">
        <v>46</v>
      </c>
      <c r="B41" s="18">
        <v>614.69299999999998</v>
      </c>
      <c r="C41" s="18" t="s">
        <v>13</v>
      </c>
      <c r="D41" s="18" t="s">
        <v>13</v>
      </c>
      <c r="E41" s="18" t="s">
        <v>13</v>
      </c>
      <c r="F41" s="18" t="s">
        <v>13</v>
      </c>
      <c r="G41" s="18" t="s">
        <v>13</v>
      </c>
      <c r="H41" s="18" t="s">
        <v>13</v>
      </c>
      <c r="I41" s="25" t="s">
        <v>13</v>
      </c>
      <c r="J41" s="16"/>
      <c r="K41" s="16"/>
      <c r="L41" s="16"/>
      <c r="M41" s="16"/>
      <c r="N41" s="16"/>
      <c r="O41" s="16"/>
      <c r="P41" s="16"/>
    </row>
    <row r="42" spans="1:16">
      <c r="A42" s="13" t="s">
        <v>47</v>
      </c>
      <c r="B42" s="14">
        <v>2899.5529999999999</v>
      </c>
      <c r="C42" s="14" t="s">
        <v>13</v>
      </c>
      <c r="D42" s="14" t="s">
        <v>13</v>
      </c>
      <c r="E42" s="14" t="s">
        <v>13</v>
      </c>
      <c r="F42" s="14" t="s">
        <v>13</v>
      </c>
      <c r="G42" s="14">
        <v>2.0166689999999998</v>
      </c>
      <c r="H42" s="14">
        <f t="shared" si="0"/>
        <v>2.0166689999999998</v>
      </c>
      <c r="I42" s="24">
        <f t="shared" si="1"/>
        <v>6.9551030796815919E-2</v>
      </c>
      <c r="J42" s="16"/>
      <c r="K42" s="16"/>
      <c r="L42" s="16"/>
      <c r="M42" s="16"/>
      <c r="N42" s="16"/>
      <c r="O42" s="16"/>
      <c r="P42" s="16"/>
    </row>
    <row r="43" spans="1:16">
      <c r="A43" s="17" t="s">
        <v>48</v>
      </c>
      <c r="B43" s="18">
        <v>1028.8889999999999</v>
      </c>
      <c r="C43" s="18" t="s">
        <v>13</v>
      </c>
      <c r="D43" s="18" t="s">
        <v>13</v>
      </c>
      <c r="E43" s="18" t="s">
        <v>13</v>
      </c>
      <c r="F43" s="18" t="s">
        <v>13</v>
      </c>
      <c r="G43" s="18" t="s">
        <v>13</v>
      </c>
      <c r="H43" s="18" t="s">
        <v>13</v>
      </c>
      <c r="I43" s="25" t="s">
        <v>13</v>
      </c>
      <c r="J43" s="16"/>
      <c r="K43" s="16"/>
      <c r="L43" s="16"/>
      <c r="M43" s="16"/>
      <c r="N43" s="16"/>
      <c r="O43" s="16"/>
      <c r="P43" s="16"/>
    </row>
    <row r="44" spans="1:16">
      <c r="A44" s="13" t="s">
        <v>49</v>
      </c>
      <c r="B44" s="14">
        <v>13084.957</v>
      </c>
      <c r="C44" s="14" t="s">
        <v>13</v>
      </c>
      <c r="D44" s="14" t="s">
        <v>13</v>
      </c>
      <c r="E44" s="14">
        <v>9271.6107819999997</v>
      </c>
      <c r="F44" s="14" t="s">
        <v>13</v>
      </c>
      <c r="G44" s="14" t="s">
        <v>13</v>
      </c>
      <c r="H44" s="14">
        <f t="shared" si="0"/>
        <v>9271.6107819999997</v>
      </c>
      <c r="I44" s="24">
        <f t="shared" si="1"/>
        <v>70.857021402515883</v>
      </c>
      <c r="J44" s="16"/>
      <c r="K44" s="16"/>
      <c r="L44" s="16"/>
      <c r="M44" s="16"/>
      <c r="N44" s="16"/>
      <c r="O44" s="16"/>
      <c r="P44" s="16"/>
    </row>
    <row r="45" spans="1:16">
      <c r="A45" s="17" t="s">
        <v>50</v>
      </c>
      <c r="B45" s="18">
        <v>609.79200000000003</v>
      </c>
      <c r="C45" s="18" t="s">
        <v>13</v>
      </c>
      <c r="D45" s="18" t="s">
        <v>13</v>
      </c>
      <c r="E45" s="18" t="s">
        <v>13</v>
      </c>
      <c r="F45" s="18" t="s">
        <v>13</v>
      </c>
      <c r="G45" s="18" t="s">
        <v>13</v>
      </c>
      <c r="H45" s="18" t="s">
        <v>13</v>
      </c>
      <c r="I45" s="25" t="s">
        <v>13</v>
      </c>
      <c r="J45" s="16"/>
      <c r="K45" s="16"/>
      <c r="L45" s="16"/>
      <c r="M45" s="16"/>
      <c r="N45" s="16"/>
      <c r="O45" s="16"/>
      <c r="P45" s="16"/>
    </row>
    <row r="46" spans="1:16">
      <c r="A46" s="13" t="s">
        <v>51</v>
      </c>
      <c r="B46" s="14">
        <v>5829.482</v>
      </c>
      <c r="C46" s="14" t="s">
        <v>13</v>
      </c>
      <c r="D46" s="14" t="s">
        <v>13</v>
      </c>
      <c r="E46" s="14" t="s">
        <v>13</v>
      </c>
      <c r="F46" s="14" t="s">
        <v>13</v>
      </c>
      <c r="G46" s="14" t="s">
        <v>13</v>
      </c>
      <c r="H46" s="14" t="s">
        <v>13</v>
      </c>
      <c r="I46" s="24" t="s">
        <v>13</v>
      </c>
      <c r="J46" s="16"/>
      <c r="K46" s="16"/>
      <c r="L46" s="16"/>
      <c r="M46" s="16"/>
      <c r="N46" s="16"/>
      <c r="O46" s="16"/>
      <c r="P46" s="16"/>
    </row>
    <row r="47" spans="1:16">
      <c r="A47" s="17" t="s">
        <v>52</v>
      </c>
      <c r="B47" s="18">
        <v>690.947</v>
      </c>
      <c r="C47" s="18" t="s">
        <v>13</v>
      </c>
      <c r="D47" s="18" t="s">
        <v>13</v>
      </c>
      <c r="E47" s="18" t="s">
        <v>13</v>
      </c>
      <c r="F47" s="18" t="s">
        <v>13</v>
      </c>
      <c r="G47" s="18" t="s">
        <v>13</v>
      </c>
      <c r="H47" s="18" t="s">
        <v>13</v>
      </c>
      <c r="I47" s="25" t="s">
        <v>13</v>
      </c>
      <c r="J47" s="16"/>
      <c r="K47" s="16"/>
      <c r="L47" s="16"/>
      <c r="M47" s="16"/>
      <c r="N47" s="16"/>
      <c r="O47" s="16"/>
      <c r="P47" s="16"/>
    </row>
    <row r="48" spans="1:16">
      <c r="A48" s="13" t="s">
        <v>53</v>
      </c>
      <c r="B48" s="14">
        <v>17085.001</v>
      </c>
      <c r="C48" s="14" t="s">
        <v>13</v>
      </c>
      <c r="D48" s="14" t="s">
        <v>13</v>
      </c>
      <c r="E48" s="14" t="s">
        <v>13</v>
      </c>
      <c r="F48" s="14" t="s">
        <v>13</v>
      </c>
      <c r="G48" s="14">
        <v>4060.65</v>
      </c>
      <c r="H48" s="14">
        <f t="shared" si="0"/>
        <v>4060.65</v>
      </c>
      <c r="I48" s="24">
        <f t="shared" si="1"/>
        <v>23.767338380606475</v>
      </c>
      <c r="J48" s="16"/>
      <c r="K48" s="16"/>
      <c r="L48" s="16"/>
      <c r="M48" s="16"/>
      <c r="N48" s="16"/>
      <c r="O48" s="16"/>
      <c r="P48" s="16"/>
    </row>
    <row r="49" spans="1:16">
      <c r="A49" s="17" t="s">
        <v>54</v>
      </c>
      <c r="B49" s="18">
        <v>2368.7429999999999</v>
      </c>
      <c r="C49" s="18" t="s">
        <v>13</v>
      </c>
      <c r="D49" s="18" t="s">
        <v>13</v>
      </c>
      <c r="E49" s="18" t="s">
        <v>13</v>
      </c>
      <c r="F49" s="18" t="s">
        <v>13</v>
      </c>
      <c r="G49" s="18" t="s">
        <v>13</v>
      </c>
      <c r="H49" s="18" t="s">
        <v>13</v>
      </c>
      <c r="I49" s="25" t="s">
        <v>13</v>
      </c>
      <c r="J49" s="16"/>
      <c r="K49" s="16"/>
      <c r="L49" s="16"/>
      <c r="M49" s="16"/>
      <c r="N49" s="16"/>
      <c r="O49" s="16"/>
      <c r="P49" s="16"/>
    </row>
    <row r="50" spans="1:16">
      <c r="A50" s="13" t="s">
        <v>55</v>
      </c>
      <c r="B50" s="14">
        <v>3617.252</v>
      </c>
      <c r="C50" s="14">
        <v>1221.43</v>
      </c>
      <c r="D50" s="14" t="s">
        <v>13</v>
      </c>
      <c r="E50" s="14">
        <v>2132.1199940000001</v>
      </c>
      <c r="F50" s="14" t="s">
        <v>13</v>
      </c>
      <c r="G50" s="14" t="s">
        <v>13</v>
      </c>
      <c r="H50" s="14">
        <f t="shared" si="0"/>
        <v>3353.549994</v>
      </c>
      <c r="I50" s="24">
        <f t="shared" si="1"/>
        <v>92.70988015211546</v>
      </c>
      <c r="J50" s="16"/>
      <c r="K50" s="16"/>
      <c r="L50" s="16"/>
      <c r="M50" s="16"/>
      <c r="N50" s="16"/>
      <c r="O50" s="16"/>
      <c r="P50" s="16"/>
    </row>
    <row r="51" spans="1:16">
      <c r="A51" s="17" t="s">
        <v>56</v>
      </c>
      <c r="B51" s="18">
        <v>1431.1569999999999</v>
      </c>
      <c r="C51" s="18" t="s">
        <v>13</v>
      </c>
      <c r="D51" s="18" t="s">
        <v>13</v>
      </c>
      <c r="E51" s="18" t="s">
        <v>13</v>
      </c>
      <c r="F51" s="18" t="s">
        <v>13</v>
      </c>
      <c r="G51" s="18" t="s">
        <v>13</v>
      </c>
      <c r="H51" s="18" t="s">
        <v>13</v>
      </c>
      <c r="I51" s="25" t="s">
        <v>13</v>
      </c>
      <c r="J51" s="16"/>
      <c r="K51" s="16"/>
      <c r="L51" s="16"/>
      <c r="M51" s="16"/>
      <c r="N51" s="16"/>
      <c r="O51" s="16"/>
      <c r="P51" s="16"/>
    </row>
    <row r="52" spans="1:16">
      <c r="A52" s="13" t="s">
        <v>57</v>
      </c>
      <c r="B52" s="14">
        <v>672.67499999999995</v>
      </c>
      <c r="C52" s="14">
        <v>238.6</v>
      </c>
      <c r="D52" s="14" t="s">
        <v>13</v>
      </c>
      <c r="E52" s="14" t="s">
        <v>13</v>
      </c>
      <c r="F52" s="14" t="s">
        <v>13</v>
      </c>
      <c r="G52" s="14" t="s">
        <v>13</v>
      </c>
      <c r="H52" s="14">
        <f t="shared" si="0"/>
        <v>238.6</v>
      </c>
      <c r="I52" s="24">
        <f t="shared" si="1"/>
        <v>35.470323707585386</v>
      </c>
      <c r="J52" s="16"/>
      <c r="K52" s="16"/>
      <c r="L52" s="16"/>
      <c r="M52" s="16"/>
      <c r="N52" s="16"/>
      <c r="O52" s="16"/>
      <c r="P52" s="16"/>
    </row>
    <row r="53" spans="1:16">
      <c r="A53" s="17" t="s">
        <v>58</v>
      </c>
      <c r="B53" s="18">
        <v>5268.8149999999996</v>
      </c>
      <c r="C53" s="18" t="s">
        <v>13</v>
      </c>
      <c r="D53" s="18" t="s">
        <v>13</v>
      </c>
      <c r="E53" s="18" t="s">
        <v>13</v>
      </c>
      <c r="F53" s="18" t="s">
        <v>13</v>
      </c>
      <c r="G53" s="18" t="s">
        <v>13</v>
      </c>
      <c r="H53" s="18" t="s">
        <v>13</v>
      </c>
      <c r="I53" s="25" t="s">
        <v>13</v>
      </c>
      <c r="J53" s="16"/>
      <c r="K53" s="16"/>
      <c r="L53" s="16"/>
      <c r="M53" s="16"/>
      <c r="N53" s="16"/>
      <c r="O53" s="16"/>
      <c r="P53" s="16"/>
    </row>
    <row r="54" spans="1:16">
      <c r="A54" s="13" t="s">
        <v>59</v>
      </c>
      <c r="B54" s="14">
        <v>2956.7339999999999</v>
      </c>
      <c r="C54" s="14" t="s">
        <v>13</v>
      </c>
      <c r="D54" s="14" t="s">
        <v>13</v>
      </c>
      <c r="E54" s="14" t="s">
        <v>13</v>
      </c>
      <c r="F54" s="14" t="s">
        <v>13</v>
      </c>
      <c r="G54" s="14" t="s">
        <v>13</v>
      </c>
      <c r="H54" s="14" t="s">
        <v>13</v>
      </c>
      <c r="I54" s="24" t="s">
        <v>13</v>
      </c>
      <c r="J54" s="16"/>
      <c r="K54" s="16"/>
      <c r="L54" s="16"/>
      <c r="M54" s="16"/>
      <c r="N54" s="16"/>
      <c r="O54" s="16"/>
      <c r="P54" s="16"/>
    </row>
    <row r="55" spans="1:16">
      <c r="A55" s="17" t="s">
        <v>60</v>
      </c>
      <c r="B55" s="18">
        <v>11770.628000000001</v>
      </c>
      <c r="C55" s="18">
        <v>1159.8746389999999</v>
      </c>
      <c r="D55" s="18" t="s">
        <v>13</v>
      </c>
      <c r="E55" s="18">
        <v>3791.2835209999998</v>
      </c>
      <c r="F55" s="18" t="s">
        <v>13</v>
      </c>
      <c r="G55" s="18">
        <v>5970.43</v>
      </c>
      <c r="H55" s="18">
        <f t="shared" si="0"/>
        <v>10921.588159999999</v>
      </c>
      <c r="I55" s="25">
        <f t="shared" si="1"/>
        <v>92.786792344469632</v>
      </c>
      <c r="J55" s="16"/>
      <c r="K55" s="16"/>
      <c r="L55" s="16"/>
      <c r="M55" s="16"/>
      <c r="N55" s="16"/>
      <c r="O55" s="16"/>
      <c r="P55" s="16"/>
    </row>
    <row r="56" spans="1:16">
      <c r="A56" s="13" t="s">
        <v>61</v>
      </c>
      <c r="B56" s="14">
        <v>3444.2849999999999</v>
      </c>
      <c r="C56" s="14" t="s">
        <v>13</v>
      </c>
      <c r="D56" s="14" t="s">
        <v>13</v>
      </c>
      <c r="E56" s="14" t="s">
        <v>13</v>
      </c>
      <c r="F56" s="14" t="s">
        <v>13</v>
      </c>
      <c r="G56" s="14">
        <v>2.7366269999999999</v>
      </c>
      <c r="H56" s="14">
        <f t="shared" si="0"/>
        <v>2.7366269999999999</v>
      </c>
      <c r="I56" s="24">
        <f t="shared" si="1"/>
        <v>7.9454139248058733E-2</v>
      </c>
      <c r="J56" s="16"/>
      <c r="K56" s="16"/>
      <c r="L56" s="16"/>
      <c r="M56" s="16"/>
      <c r="N56" s="16"/>
      <c r="O56" s="16"/>
      <c r="P56" s="16"/>
    </row>
    <row r="57" spans="1:16">
      <c r="A57" s="17" t="s">
        <v>62</v>
      </c>
      <c r="B57" s="18">
        <v>1599.028</v>
      </c>
      <c r="C57" s="18" t="s">
        <v>13</v>
      </c>
      <c r="D57" s="18" t="s">
        <v>13</v>
      </c>
      <c r="E57" s="18" t="s">
        <v>13</v>
      </c>
      <c r="F57" s="18" t="s">
        <v>13</v>
      </c>
      <c r="G57" s="18">
        <v>7.51</v>
      </c>
      <c r="H57" s="18">
        <f t="shared" si="0"/>
        <v>7.51</v>
      </c>
      <c r="I57" s="25">
        <f t="shared" si="1"/>
        <v>0.46966031864357599</v>
      </c>
      <c r="J57" s="16"/>
      <c r="K57" s="16"/>
      <c r="L57" s="16"/>
      <c r="M57" s="16"/>
      <c r="N57" s="16"/>
      <c r="O57" s="16"/>
      <c r="P57" s="16"/>
    </row>
    <row r="58" spans="1:16">
      <c r="A58" s="13" t="s">
        <v>63</v>
      </c>
      <c r="B58" s="14">
        <v>7023.9139999999998</v>
      </c>
      <c r="C58" s="14" t="s">
        <v>13</v>
      </c>
      <c r="D58" s="14" t="s">
        <v>13</v>
      </c>
      <c r="E58" s="14">
        <v>964</v>
      </c>
      <c r="F58" s="14" t="s">
        <v>13</v>
      </c>
      <c r="G58" s="14" t="s">
        <v>13</v>
      </c>
      <c r="H58" s="14">
        <f t="shared" si="0"/>
        <v>964</v>
      </c>
      <c r="I58" s="24">
        <f t="shared" si="1"/>
        <v>13.724541615970811</v>
      </c>
      <c r="J58" s="16"/>
      <c r="K58" s="16"/>
      <c r="L58" s="16"/>
      <c r="M58" s="16"/>
      <c r="N58" s="16"/>
      <c r="O58" s="16"/>
      <c r="P58" s="16"/>
    </row>
    <row r="59" spans="1:16">
      <c r="A59" s="17" t="s">
        <v>64</v>
      </c>
      <c r="B59" s="18">
        <v>8540.1129999999994</v>
      </c>
      <c r="C59" s="18">
        <v>1420.9</v>
      </c>
      <c r="D59" s="18" t="s">
        <v>13</v>
      </c>
      <c r="E59" s="18">
        <v>140.65</v>
      </c>
      <c r="F59" s="18" t="s">
        <v>13</v>
      </c>
      <c r="G59" s="18" t="s">
        <v>13</v>
      </c>
      <c r="H59" s="18">
        <f t="shared" si="0"/>
        <v>1561.5500000000002</v>
      </c>
      <c r="I59" s="25">
        <f t="shared" si="1"/>
        <v>18.284886862738237</v>
      </c>
      <c r="J59" s="16"/>
      <c r="K59" s="16"/>
      <c r="L59" s="16"/>
      <c r="M59" s="16"/>
      <c r="N59" s="16"/>
      <c r="O59" s="16"/>
      <c r="P59" s="16"/>
    </row>
    <row r="60" spans="1:16">
      <c r="A60" s="13" t="s">
        <v>65</v>
      </c>
      <c r="B60" s="14">
        <v>785.98299999999995</v>
      </c>
      <c r="C60" s="14">
        <v>0.08</v>
      </c>
      <c r="D60" s="14" t="s">
        <v>13</v>
      </c>
      <c r="E60" s="14" t="s">
        <v>13</v>
      </c>
      <c r="F60" s="14" t="s">
        <v>13</v>
      </c>
      <c r="G60" s="14" t="s">
        <v>13</v>
      </c>
      <c r="H60" s="14" t="s">
        <v>13</v>
      </c>
      <c r="I60" s="24" t="s">
        <v>13</v>
      </c>
      <c r="J60" s="16"/>
      <c r="K60" s="16"/>
      <c r="L60" s="16"/>
      <c r="M60" s="16"/>
      <c r="N60" s="16"/>
      <c r="O60" s="16"/>
      <c r="P60" s="16"/>
    </row>
    <row r="61" spans="1:16">
      <c r="A61" s="17" t="s">
        <v>66</v>
      </c>
      <c r="B61" s="18">
        <v>1996.8430000000001</v>
      </c>
      <c r="C61" s="18" t="s">
        <v>13</v>
      </c>
      <c r="D61" s="18" t="s">
        <v>13</v>
      </c>
      <c r="E61" s="18" t="s">
        <v>13</v>
      </c>
      <c r="F61" s="18" t="s">
        <v>13</v>
      </c>
      <c r="G61" s="18" t="s">
        <v>13</v>
      </c>
      <c r="H61" s="18" t="s">
        <v>13</v>
      </c>
      <c r="I61" s="25" t="s">
        <v>13</v>
      </c>
      <c r="J61" s="16"/>
      <c r="K61" s="16"/>
      <c r="L61" s="16"/>
      <c r="M61" s="16"/>
      <c r="N61" s="16"/>
      <c r="O61" s="16"/>
      <c r="P61" s="16"/>
    </row>
    <row r="62" spans="1:16">
      <c r="A62" s="13" t="s">
        <v>67</v>
      </c>
      <c r="B62" s="14">
        <v>471.44900000000001</v>
      </c>
      <c r="C62" s="14" t="s">
        <v>13</v>
      </c>
      <c r="D62" s="14" t="s">
        <v>13</v>
      </c>
      <c r="E62" s="14" t="s">
        <v>13</v>
      </c>
      <c r="F62" s="14" t="s">
        <v>13</v>
      </c>
      <c r="G62" s="14" t="s">
        <v>13</v>
      </c>
      <c r="H62" s="14" t="s">
        <v>13</v>
      </c>
      <c r="I62" s="24" t="s">
        <v>13</v>
      </c>
      <c r="J62" s="16"/>
      <c r="K62" s="16"/>
      <c r="L62" s="16"/>
      <c r="M62" s="16"/>
      <c r="N62" s="16"/>
      <c r="O62" s="16"/>
      <c r="P62" s="16"/>
    </row>
    <row r="63" spans="1:16">
      <c r="A63" s="17" t="s">
        <v>68</v>
      </c>
      <c r="B63" s="18">
        <v>5215.5550000000003</v>
      </c>
      <c r="C63" s="18" t="s">
        <v>13</v>
      </c>
      <c r="D63" s="18" t="s">
        <v>13</v>
      </c>
      <c r="E63" s="18" t="s">
        <v>13</v>
      </c>
      <c r="F63" s="18" t="s">
        <v>13</v>
      </c>
      <c r="G63" s="18">
        <v>186.27</v>
      </c>
      <c r="H63" s="18">
        <f t="shared" si="0"/>
        <v>186.27</v>
      </c>
      <c r="I63" s="25">
        <f t="shared" si="1"/>
        <v>3.5714319952526621</v>
      </c>
      <c r="J63" s="16"/>
      <c r="K63" s="16"/>
      <c r="L63" s="16"/>
      <c r="M63" s="16"/>
      <c r="N63" s="16"/>
      <c r="O63" s="16"/>
      <c r="P63" s="16"/>
    </row>
    <row r="64" spans="1:16">
      <c r="A64" s="13" t="s">
        <v>69</v>
      </c>
      <c r="B64" s="14">
        <v>1379.3620000000001</v>
      </c>
      <c r="C64" s="14" t="s">
        <v>13</v>
      </c>
      <c r="D64" s="14" t="s">
        <v>13</v>
      </c>
      <c r="E64" s="14" t="s">
        <v>13</v>
      </c>
      <c r="F64" s="14" t="s">
        <v>13</v>
      </c>
      <c r="G64" s="14" t="s">
        <v>13</v>
      </c>
      <c r="H64" s="14" t="s">
        <v>13</v>
      </c>
      <c r="I64" s="24" t="s">
        <v>13</v>
      </c>
      <c r="J64" s="16"/>
      <c r="K64" s="16"/>
      <c r="L64" s="16"/>
      <c r="M64" s="16"/>
      <c r="N64" s="16"/>
      <c r="O64" s="16"/>
      <c r="P64" s="16"/>
    </row>
    <row r="65" spans="1:16">
      <c r="A65" s="17" t="s">
        <v>70</v>
      </c>
      <c r="B65" s="18">
        <v>62040.705000000002</v>
      </c>
      <c r="C65" s="18">
        <v>26261.69</v>
      </c>
      <c r="D65" s="18">
        <v>18133.330000000002</v>
      </c>
      <c r="E65" s="18" t="s">
        <v>13</v>
      </c>
      <c r="F65" s="18" t="s">
        <v>13</v>
      </c>
      <c r="G65" s="18">
        <v>2514.9899999999998</v>
      </c>
      <c r="H65" s="18">
        <f t="shared" si="0"/>
        <v>46910.01</v>
      </c>
      <c r="I65" s="25">
        <f t="shared" si="1"/>
        <v>75.611664954484311</v>
      </c>
      <c r="J65" s="16"/>
      <c r="K65" s="16"/>
      <c r="L65" s="16"/>
      <c r="M65" s="16"/>
      <c r="N65" s="16"/>
      <c r="O65" s="16"/>
      <c r="P65" s="16"/>
    </row>
    <row r="66" spans="1:16">
      <c r="A66" s="13" t="s">
        <v>71</v>
      </c>
      <c r="B66" s="14">
        <v>7880.107</v>
      </c>
      <c r="C66" s="14" t="s">
        <v>13</v>
      </c>
      <c r="D66" s="14" t="s">
        <v>13</v>
      </c>
      <c r="E66" s="14">
        <v>176.03864300000001</v>
      </c>
      <c r="F66" s="14" t="s">
        <v>13</v>
      </c>
      <c r="G66" s="14">
        <v>1387.3097459999999</v>
      </c>
      <c r="H66" s="14">
        <f t="shared" si="0"/>
        <v>1563.348389</v>
      </c>
      <c r="I66" s="24">
        <f t="shared" si="1"/>
        <v>19.839177171071409</v>
      </c>
      <c r="J66" s="16"/>
      <c r="K66" s="16"/>
      <c r="L66" s="16"/>
      <c r="M66" s="16"/>
      <c r="N66" s="16"/>
      <c r="O66" s="16"/>
      <c r="P66" s="16"/>
    </row>
    <row r="67" spans="1:16">
      <c r="A67" s="17" t="s">
        <v>72</v>
      </c>
      <c r="B67" s="18">
        <v>53303.082999999999</v>
      </c>
      <c r="C67" s="18">
        <v>11384.98</v>
      </c>
      <c r="D67" s="18">
        <v>0.77</v>
      </c>
      <c r="E67" s="18" t="s">
        <v>13</v>
      </c>
      <c r="F67" s="18" t="s">
        <v>13</v>
      </c>
      <c r="G67" s="18">
        <v>30414.17</v>
      </c>
      <c r="H67" s="18">
        <f t="shared" si="0"/>
        <v>41799.919999999998</v>
      </c>
      <c r="I67" s="25">
        <f t="shared" si="1"/>
        <v>78.419328953261484</v>
      </c>
      <c r="J67" s="16"/>
      <c r="K67" s="16"/>
      <c r="L67" s="16"/>
      <c r="M67" s="16"/>
      <c r="N67" s="16"/>
      <c r="O67" s="16"/>
      <c r="P67" s="16"/>
    </row>
    <row r="68" spans="1:16">
      <c r="A68" s="13" t="s">
        <v>73</v>
      </c>
      <c r="B68" s="14">
        <v>2008.3150000000001</v>
      </c>
      <c r="C68" s="14" t="s">
        <v>13</v>
      </c>
      <c r="D68" s="14" t="s">
        <v>13</v>
      </c>
      <c r="E68" s="14">
        <v>602.27559900000006</v>
      </c>
      <c r="F68" s="14" t="s">
        <v>13</v>
      </c>
      <c r="G68" s="14" t="s">
        <v>13</v>
      </c>
      <c r="H68" s="14">
        <f t="shared" si="0"/>
        <v>602.27559900000006</v>
      </c>
      <c r="I68" s="24">
        <f t="shared" si="1"/>
        <v>29.989100265645583</v>
      </c>
      <c r="J68" s="16"/>
      <c r="K68" s="16"/>
      <c r="L68" s="16"/>
      <c r="M68" s="16"/>
      <c r="N68" s="16"/>
      <c r="O68" s="16"/>
      <c r="P68" s="16"/>
    </row>
    <row r="69" spans="1:16">
      <c r="A69" s="17" t="s">
        <v>74</v>
      </c>
      <c r="B69" s="18">
        <v>8306.2729999999992</v>
      </c>
      <c r="C69" s="18" t="s">
        <v>13</v>
      </c>
      <c r="D69" s="18" t="s">
        <v>13</v>
      </c>
      <c r="E69" s="18" t="s">
        <v>13</v>
      </c>
      <c r="F69" s="18" t="s">
        <v>13</v>
      </c>
      <c r="G69" s="18">
        <v>1.26</v>
      </c>
      <c r="H69" s="18">
        <f t="shared" si="0"/>
        <v>1.26</v>
      </c>
      <c r="I69" s="25">
        <f t="shared" si="1"/>
        <v>1.5169258222069033E-2</v>
      </c>
      <c r="J69" s="16"/>
      <c r="K69" s="16"/>
      <c r="L69" s="16"/>
      <c r="M69" s="16"/>
      <c r="N69" s="16"/>
      <c r="O69" s="16"/>
      <c r="P69" s="16"/>
    </row>
    <row r="70" spans="1:16">
      <c r="A70" s="13" t="s">
        <v>75</v>
      </c>
      <c r="B70" s="14">
        <v>1490.1859999999999</v>
      </c>
      <c r="C70" s="14" t="s">
        <v>13</v>
      </c>
      <c r="D70" s="14" t="s">
        <v>13</v>
      </c>
      <c r="E70" s="14">
        <v>120.37119300000001</v>
      </c>
      <c r="F70" s="14" t="s">
        <v>13</v>
      </c>
      <c r="G70" s="14" t="s">
        <v>13</v>
      </c>
      <c r="H70" s="14">
        <f t="shared" si="0"/>
        <v>120.37119300000001</v>
      </c>
      <c r="I70" s="24">
        <f t="shared" si="1"/>
        <v>8.0775952129465729</v>
      </c>
      <c r="J70" s="16"/>
      <c r="K70" s="16"/>
      <c r="L70" s="16"/>
      <c r="M70" s="16"/>
      <c r="N70" s="16"/>
      <c r="O70" s="16"/>
      <c r="P70" s="16"/>
    </row>
    <row r="71" spans="1:16">
      <c r="A71" s="17" t="s">
        <v>76</v>
      </c>
      <c r="B71" s="18">
        <v>469.49200000000002</v>
      </c>
      <c r="C71" s="18" t="s">
        <v>13</v>
      </c>
      <c r="D71" s="18" t="s">
        <v>13</v>
      </c>
      <c r="E71" s="18" t="s">
        <v>13</v>
      </c>
      <c r="F71" s="18" t="s">
        <v>13</v>
      </c>
      <c r="G71" s="18" t="s">
        <v>13</v>
      </c>
      <c r="H71" s="18" t="s">
        <v>13</v>
      </c>
      <c r="I71" s="25" t="s">
        <v>13</v>
      </c>
      <c r="J71" s="16"/>
      <c r="K71" s="16"/>
      <c r="L71" s="16"/>
      <c r="M71" s="16"/>
      <c r="N71" s="16"/>
      <c r="O71" s="16"/>
      <c r="P71" s="16"/>
    </row>
    <row r="72" spans="1:16">
      <c r="A72" s="13" t="s">
        <v>77</v>
      </c>
      <c r="B72" s="14">
        <v>325.26499999999999</v>
      </c>
      <c r="C72" s="14">
        <v>2.54</v>
      </c>
      <c r="D72" s="14" t="s">
        <v>13</v>
      </c>
      <c r="E72" s="14" t="s">
        <v>13</v>
      </c>
      <c r="F72" s="14" t="s">
        <v>13</v>
      </c>
      <c r="G72" s="14" t="s">
        <v>13</v>
      </c>
      <c r="H72" s="14">
        <f t="shared" si="0"/>
        <v>2.54</v>
      </c>
      <c r="I72" s="24">
        <f t="shared" si="1"/>
        <v>0.78090172628472176</v>
      </c>
      <c r="J72" s="16"/>
      <c r="K72" s="16"/>
      <c r="L72" s="16"/>
      <c r="M72" s="16"/>
      <c r="N72" s="16"/>
      <c r="O72" s="16"/>
      <c r="P72" s="16"/>
    </row>
    <row r="73" spans="1:16">
      <c r="A73" s="17" t="s">
        <v>78</v>
      </c>
      <c r="B73" s="18">
        <v>15128.415999999999</v>
      </c>
      <c r="C73" s="18">
        <v>2224.48</v>
      </c>
      <c r="D73" s="18">
        <v>962.28791899999999</v>
      </c>
      <c r="E73" s="18" t="s">
        <v>13</v>
      </c>
      <c r="F73" s="18" t="s">
        <v>13</v>
      </c>
      <c r="G73" s="18">
        <v>214.18</v>
      </c>
      <c r="H73" s="18">
        <f t="shared" ref="H73:H136" si="2">SUM(C73:G73)</f>
        <v>3400.9479189999997</v>
      </c>
      <c r="I73" s="25">
        <f t="shared" si="1"/>
        <v>22.48052882073047</v>
      </c>
      <c r="J73" s="16"/>
      <c r="K73" s="16"/>
      <c r="L73" s="16"/>
      <c r="M73" s="16"/>
      <c r="N73" s="16"/>
      <c r="O73" s="16"/>
      <c r="P73" s="16"/>
    </row>
    <row r="74" spans="1:16">
      <c r="A74" s="13" t="s">
        <v>79</v>
      </c>
      <c r="B74" s="14">
        <v>855.66399999999999</v>
      </c>
      <c r="C74" s="14">
        <v>252.91</v>
      </c>
      <c r="D74" s="14" t="s">
        <v>13</v>
      </c>
      <c r="E74" s="14">
        <v>24.222926999999999</v>
      </c>
      <c r="F74" s="14" t="s">
        <v>13</v>
      </c>
      <c r="G74" s="14" t="s">
        <v>13</v>
      </c>
      <c r="H74" s="14">
        <f t="shared" si="2"/>
        <v>277.132927</v>
      </c>
      <c r="I74" s="24">
        <f t="shared" si="1"/>
        <v>32.388055007573065</v>
      </c>
      <c r="J74" s="16"/>
      <c r="K74" s="16"/>
      <c r="L74" s="16"/>
      <c r="M74" s="16"/>
      <c r="N74" s="16"/>
      <c r="O74" s="16"/>
      <c r="P74" s="16"/>
    </row>
    <row r="75" spans="1:16">
      <c r="A75" s="17" t="s">
        <v>80</v>
      </c>
      <c r="B75" s="18">
        <v>795.98699999999997</v>
      </c>
      <c r="C75" s="18">
        <v>0.23</v>
      </c>
      <c r="D75" s="18" t="s">
        <v>13</v>
      </c>
      <c r="E75" s="18" t="s">
        <v>13</v>
      </c>
      <c r="F75" s="18" t="s">
        <v>13</v>
      </c>
      <c r="G75" s="18" t="s">
        <v>13</v>
      </c>
      <c r="H75" s="18" t="s">
        <v>13</v>
      </c>
      <c r="I75" s="25" t="s">
        <v>13</v>
      </c>
      <c r="J75" s="16"/>
      <c r="K75" s="16"/>
      <c r="L75" s="16"/>
      <c r="M75" s="16"/>
      <c r="N75" s="16"/>
      <c r="O75" s="16"/>
      <c r="P75" s="16"/>
    </row>
    <row r="76" spans="1:16">
      <c r="A76" s="13" t="s">
        <v>81</v>
      </c>
      <c r="B76" s="14">
        <v>103.343</v>
      </c>
      <c r="C76" s="14" t="s">
        <v>13</v>
      </c>
      <c r="D76" s="14" t="s">
        <v>13</v>
      </c>
      <c r="E76" s="14">
        <v>0.26850099999999999</v>
      </c>
      <c r="F76" s="14">
        <v>31.72</v>
      </c>
      <c r="G76" s="14" t="s">
        <v>13</v>
      </c>
      <c r="H76" s="14">
        <f t="shared" si="2"/>
        <v>31.988500999999999</v>
      </c>
      <c r="I76" s="24">
        <f t="shared" ref="I76:I136" si="3">H76*100/B76</f>
        <v>30.953718200555432</v>
      </c>
      <c r="J76" s="16"/>
      <c r="K76" s="16"/>
      <c r="L76" s="16"/>
      <c r="M76" s="16"/>
      <c r="N76" s="16"/>
      <c r="O76" s="16"/>
      <c r="P76" s="16"/>
    </row>
    <row r="77" spans="1:16">
      <c r="A77" s="17" t="s">
        <v>82</v>
      </c>
      <c r="B77" s="18">
        <v>8272.6290000000008</v>
      </c>
      <c r="C77" s="18" t="s">
        <v>13</v>
      </c>
      <c r="D77" s="18" t="s">
        <v>13</v>
      </c>
      <c r="E77" s="18" t="s">
        <v>13</v>
      </c>
      <c r="F77" s="18" t="s">
        <v>13</v>
      </c>
      <c r="G77" s="18">
        <v>304.143643</v>
      </c>
      <c r="H77" s="18">
        <f t="shared" si="2"/>
        <v>304.143643</v>
      </c>
      <c r="I77" s="25">
        <f t="shared" si="3"/>
        <v>3.6765052923320987</v>
      </c>
      <c r="J77" s="16"/>
      <c r="K77" s="16"/>
      <c r="L77" s="16"/>
      <c r="M77" s="16"/>
      <c r="N77" s="16"/>
      <c r="O77" s="16"/>
      <c r="P77" s="16"/>
    </row>
    <row r="78" spans="1:16">
      <c r="A78" s="13" t="s">
        <v>83</v>
      </c>
      <c r="B78" s="14">
        <v>6774.018</v>
      </c>
      <c r="C78" s="14">
        <v>1959.4</v>
      </c>
      <c r="D78" s="14" t="s">
        <v>13</v>
      </c>
      <c r="E78" s="14">
        <v>83.249830000000003</v>
      </c>
      <c r="F78" s="14" t="s">
        <v>13</v>
      </c>
      <c r="G78" s="14" t="s">
        <v>13</v>
      </c>
      <c r="H78" s="14">
        <f t="shared" si="2"/>
        <v>2042.6498300000001</v>
      </c>
      <c r="I78" s="24">
        <f t="shared" si="3"/>
        <v>30.154183676512229</v>
      </c>
      <c r="J78" s="16"/>
      <c r="K78" s="16"/>
      <c r="L78" s="16"/>
      <c r="M78" s="16"/>
      <c r="N78" s="16"/>
      <c r="O78" s="16"/>
      <c r="P78" s="16"/>
    </row>
    <row r="79" spans="1:16">
      <c r="A79" s="17" t="s">
        <v>84</v>
      </c>
      <c r="B79" s="18">
        <v>870.80899999999997</v>
      </c>
      <c r="C79" s="18" t="s">
        <v>13</v>
      </c>
      <c r="D79" s="18" t="s">
        <v>13</v>
      </c>
      <c r="E79" s="18" t="s">
        <v>13</v>
      </c>
      <c r="F79" s="18" t="s">
        <v>13</v>
      </c>
      <c r="G79" s="18" t="s">
        <v>13</v>
      </c>
      <c r="H79" s="18" t="s">
        <v>13</v>
      </c>
      <c r="I79" s="25" t="s">
        <v>13</v>
      </c>
      <c r="J79" s="16"/>
      <c r="K79" s="16"/>
      <c r="L79" s="16"/>
      <c r="M79" s="16"/>
      <c r="N79" s="16"/>
      <c r="O79" s="16"/>
      <c r="P79" s="16"/>
    </row>
    <row r="80" spans="1:16">
      <c r="A80" s="13" t="s">
        <v>85</v>
      </c>
      <c r="B80" s="14">
        <v>9094.1350000000002</v>
      </c>
      <c r="C80" s="14" t="s">
        <v>13</v>
      </c>
      <c r="D80" s="14" t="s">
        <v>13</v>
      </c>
      <c r="E80" s="14" t="s">
        <v>13</v>
      </c>
      <c r="F80" s="14" t="s">
        <v>13</v>
      </c>
      <c r="G80" s="14">
        <v>85.951408999999998</v>
      </c>
      <c r="H80" s="14">
        <f t="shared" si="2"/>
        <v>85.951408999999998</v>
      </c>
      <c r="I80" s="24">
        <f t="shared" si="3"/>
        <v>0.94513011957706805</v>
      </c>
      <c r="J80" s="16"/>
      <c r="K80" s="16"/>
      <c r="L80" s="16"/>
      <c r="M80" s="16"/>
      <c r="N80" s="16"/>
      <c r="O80" s="16"/>
      <c r="P80" s="16"/>
    </row>
    <row r="81" spans="1:16">
      <c r="A81" s="17" t="s">
        <v>86</v>
      </c>
      <c r="B81" s="18">
        <v>18152.560000000001</v>
      </c>
      <c r="C81" s="18">
        <v>1174.33</v>
      </c>
      <c r="D81" s="18" t="s">
        <v>13</v>
      </c>
      <c r="E81" s="18">
        <v>6973.82</v>
      </c>
      <c r="F81" s="18">
        <v>2139.5</v>
      </c>
      <c r="G81" s="18">
        <v>531.65944400000001</v>
      </c>
      <c r="H81" s="18">
        <f t="shared" si="2"/>
        <v>10819.309444</v>
      </c>
      <c r="I81" s="25">
        <f t="shared" si="3"/>
        <v>59.602113663306994</v>
      </c>
      <c r="J81" s="16"/>
      <c r="K81" s="16"/>
      <c r="L81" s="16"/>
      <c r="M81" s="16"/>
      <c r="N81" s="16"/>
      <c r="O81" s="16"/>
      <c r="P81" s="16"/>
    </row>
    <row r="82" spans="1:16">
      <c r="A82" s="13" t="s">
        <v>87</v>
      </c>
      <c r="B82" s="14">
        <v>3765.55</v>
      </c>
      <c r="C82" s="14">
        <v>0.19</v>
      </c>
      <c r="D82" s="14" t="s">
        <v>13</v>
      </c>
      <c r="E82" s="14">
        <v>3367.67</v>
      </c>
      <c r="F82" s="14" t="s">
        <v>13</v>
      </c>
      <c r="G82" s="14" t="s">
        <v>13</v>
      </c>
      <c r="H82" s="14">
        <f t="shared" si="2"/>
        <v>3367.86</v>
      </c>
      <c r="I82" s="24">
        <f t="shared" si="3"/>
        <v>89.438727410338458</v>
      </c>
      <c r="J82" s="16"/>
      <c r="K82" s="16"/>
      <c r="L82" s="16"/>
      <c r="M82" s="16"/>
      <c r="N82" s="16"/>
      <c r="O82" s="16"/>
      <c r="P82" s="16"/>
    </row>
    <row r="83" spans="1:16">
      <c r="A83" s="17" t="s">
        <v>88</v>
      </c>
      <c r="B83" s="18">
        <v>2809.3119999999999</v>
      </c>
      <c r="C83" s="18" t="s">
        <v>13</v>
      </c>
      <c r="D83" s="18" t="s">
        <v>13</v>
      </c>
      <c r="E83" s="18" t="s">
        <v>13</v>
      </c>
      <c r="F83" s="18" t="s">
        <v>13</v>
      </c>
      <c r="G83" s="18">
        <v>1467.348475</v>
      </c>
      <c r="H83" s="18">
        <f t="shared" si="2"/>
        <v>1467.348475</v>
      </c>
      <c r="I83" s="25">
        <f t="shared" si="3"/>
        <v>52.231595315863814</v>
      </c>
      <c r="J83" s="16"/>
      <c r="K83" s="16"/>
      <c r="L83" s="16"/>
      <c r="M83" s="16"/>
      <c r="N83" s="16"/>
      <c r="O83" s="16"/>
      <c r="P83" s="16"/>
    </row>
    <row r="84" spans="1:16">
      <c r="A84" s="13" t="s">
        <v>89</v>
      </c>
      <c r="B84" s="14">
        <v>1564.184</v>
      </c>
      <c r="C84" s="14" t="s">
        <v>13</v>
      </c>
      <c r="D84" s="14" t="s">
        <v>13</v>
      </c>
      <c r="E84" s="14">
        <v>218.8</v>
      </c>
      <c r="F84" s="14" t="s">
        <v>13</v>
      </c>
      <c r="G84" s="14" t="s">
        <v>13</v>
      </c>
      <c r="H84" s="14">
        <f t="shared" si="2"/>
        <v>218.8</v>
      </c>
      <c r="I84" s="24">
        <f t="shared" si="3"/>
        <v>13.988124159306066</v>
      </c>
      <c r="J84" s="16"/>
      <c r="K84" s="16"/>
      <c r="L84" s="16"/>
      <c r="M84" s="16"/>
      <c r="N84" s="16"/>
      <c r="O84" s="16"/>
      <c r="P84" s="16"/>
    </row>
    <row r="85" spans="1:16">
      <c r="A85" s="17" t="s">
        <v>90</v>
      </c>
      <c r="B85" s="18">
        <v>489.85199999999998</v>
      </c>
      <c r="C85" s="18" t="s">
        <v>13</v>
      </c>
      <c r="D85" s="18" t="s">
        <v>13</v>
      </c>
      <c r="E85" s="18" t="s">
        <v>13</v>
      </c>
      <c r="F85" s="18" t="s">
        <v>13</v>
      </c>
      <c r="G85" s="18" t="s">
        <v>13</v>
      </c>
      <c r="H85" s="18" t="s">
        <v>13</v>
      </c>
      <c r="I85" s="25" t="s">
        <v>13</v>
      </c>
      <c r="J85" s="16"/>
      <c r="K85" s="16"/>
      <c r="L85" s="16"/>
      <c r="M85" s="16"/>
      <c r="N85" s="16"/>
      <c r="O85" s="16"/>
      <c r="P85" s="16"/>
    </row>
    <row r="86" spans="1:16">
      <c r="A86" s="13" t="s">
        <v>91</v>
      </c>
      <c r="B86" s="14">
        <v>38162.133999999998</v>
      </c>
      <c r="C86" s="14">
        <v>13002.42</v>
      </c>
      <c r="D86" s="14">
        <v>1641.85</v>
      </c>
      <c r="E86" s="14" t="s">
        <v>13</v>
      </c>
      <c r="F86" s="14" t="s">
        <v>13</v>
      </c>
      <c r="G86" s="14" t="s">
        <v>13</v>
      </c>
      <c r="H86" s="14">
        <f t="shared" si="2"/>
        <v>14644.27</v>
      </c>
      <c r="I86" s="24">
        <f t="shared" si="3"/>
        <v>38.37382364413898</v>
      </c>
      <c r="J86" s="16"/>
      <c r="K86" s="16"/>
      <c r="L86" s="16"/>
      <c r="M86" s="16"/>
      <c r="N86" s="16"/>
      <c r="O86" s="16"/>
      <c r="P86" s="16"/>
    </row>
    <row r="87" spans="1:16">
      <c r="A87" s="17" t="s">
        <v>92</v>
      </c>
      <c r="B87" s="18">
        <v>15398.714</v>
      </c>
      <c r="C87" s="18" t="s">
        <v>13</v>
      </c>
      <c r="D87" s="18" t="s">
        <v>13</v>
      </c>
      <c r="E87" s="18">
        <v>2207.9899999999998</v>
      </c>
      <c r="F87" s="18" t="s">
        <v>13</v>
      </c>
      <c r="G87" s="18">
        <v>2125.5750379999999</v>
      </c>
      <c r="H87" s="18">
        <f t="shared" si="2"/>
        <v>4333.5650379999997</v>
      </c>
      <c r="I87" s="25">
        <f t="shared" si="3"/>
        <v>28.142382785991085</v>
      </c>
      <c r="J87" s="16"/>
      <c r="K87" s="16"/>
      <c r="L87" s="16"/>
      <c r="M87" s="16"/>
      <c r="N87" s="16"/>
      <c r="O87" s="16"/>
      <c r="P87" s="16"/>
    </row>
    <row r="88" spans="1:16">
      <c r="A88" s="13" t="s">
        <v>93</v>
      </c>
      <c r="B88" s="14">
        <v>28021.419000000002</v>
      </c>
      <c r="C88" s="14" t="s">
        <v>13</v>
      </c>
      <c r="D88" s="14" t="s">
        <v>13</v>
      </c>
      <c r="E88" s="14">
        <v>4671.09</v>
      </c>
      <c r="F88" s="14">
        <v>3137.96</v>
      </c>
      <c r="G88" s="14">
        <v>13152.16</v>
      </c>
      <c r="H88" s="14">
        <f t="shared" si="2"/>
        <v>20961.21</v>
      </c>
      <c r="I88" s="24">
        <f t="shared" si="3"/>
        <v>74.804241712384368</v>
      </c>
      <c r="J88" s="16"/>
      <c r="K88" s="16"/>
      <c r="L88" s="16"/>
      <c r="M88" s="16"/>
      <c r="N88" s="16"/>
      <c r="O88" s="16"/>
      <c r="P88" s="16"/>
    </row>
    <row r="89" spans="1:16">
      <c r="A89" s="17" t="s">
        <v>94</v>
      </c>
      <c r="B89" s="18">
        <v>3852.2910000000002</v>
      </c>
      <c r="C89" s="18">
        <v>837.69085099999995</v>
      </c>
      <c r="D89" s="18" t="s">
        <v>13</v>
      </c>
      <c r="E89" s="18">
        <v>23.71</v>
      </c>
      <c r="F89" s="18" t="s">
        <v>13</v>
      </c>
      <c r="G89" s="18" t="s">
        <v>13</v>
      </c>
      <c r="H89" s="18">
        <f t="shared" si="2"/>
        <v>861.40085099999999</v>
      </c>
      <c r="I89" s="25">
        <f t="shared" si="3"/>
        <v>22.360741984445099</v>
      </c>
      <c r="J89" s="16"/>
      <c r="K89" s="16"/>
      <c r="L89" s="16"/>
      <c r="M89" s="16"/>
      <c r="N89" s="16"/>
      <c r="O89" s="16"/>
      <c r="P89" s="16"/>
    </row>
    <row r="90" spans="1:16">
      <c r="A90" s="13" t="s">
        <v>95</v>
      </c>
      <c r="B90" s="14">
        <v>107603.292</v>
      </c>
      <c r="C90" s="14">
        <v>2731.6751009999998</v>
      </c>
      <c r="D90" s="14">
        <v>4077.59</v>
      </c>
      <c r="E90" s="14">
        <v>30071.68</v>
      </c>
      <c r="F90" s="14">
        <v>31839.439999999999</v>
      </c>
      <c r="G90" s="14">
        <v>32238.67</v>
      </c>
      <c r="H90" s="14">
        <f t="shared" si="2"/>
        <v>100959.05510099999</v>
      </c>
      <c r="I90" s="24">
        <f t="shared" si="3"/>
        <v>93.825247559340468</v>
      </c>
      <c r="J90" s="16"/>
      <c r="K90" s="16"/>
      <c r="L90" s="16"/>
      <c r="M90" s="16"/>
      <c r="N90" s="16"/>
      <c r="O90" s="16"/>
      <c r="P90" s="16"/>
    </row>
    <row r="91" spans="1:16">
      <c r="A91" s="17" t="s">
        <v>96</v>
      </c>
      <c r="B91" s="18">
        <v>562.38699999999994</v>
      </c>
      <c r="C91" s="18" t="s">
        <v>13</v>
      </c>
      <c r="D91" s="18" t="s">
        <v>13</v>
      </c>
      <c r="E91" s="18" t="s">
        <v>13</v>
      </c>
      <c r="F91" s="18" t="s">
        <v>13</v>
      </c>
      <c r="G91" s="18" t="s">
        <v>13</v>
      </c>
      <c r="H91" s="18" t="s">
        <v>13</v>
      </c>
      <c r="I91" s="25" t="s">
        <v>13</v>
      </c>
      <c r="J91" s="16"/>
      <c r="K91" s="16"/>
      <c r="L91" s="16"/>
      <c r="M91" s="16"/>
      <c r="N91" s="16"/>
      <c r="O91" s="16"/>
      <c r="P91" s="16"/>
    </row>
    <row r="92" spans="1:16">
      <c r="A92" s="13" t="s">
        <v>97</v>
      </c>
      <c r="B92" s="14">
        <v>14410.566999999999</v>
      </c>
      <c r="C92" s="14" t="s">
        <v>13</v>
      </c>
      <c r="D92" s="14" t="s">
        <v>13</v>
      </c>
      <c r="E92" s="14" t="s">
        <v>13</v>
      </c>
      <c r="F92" s="14" t="s">
        <v>13</v>
      </c>
      <c r="G92" s="14">
        <v>12190.66</v>
      </c>
      <c r="H92" s="14">
        <f t="shared" si="2"/>
        <v>12190.66</v>
      </c>
      <c r="I92" s="24">
        <f t="shared" si="3"/>
        <v>84.595283447209269</v>
      </c>
      <c r="J92" s="16"/>
      <c r="K92" s="16"/>
      <c r="L92" s="16"/>
      <c r="M92" s="16"/>
      <c r="N92" s="16"/>
      <c r="O92" s="16"/>
      <c r="P92" s="16"/>
    </row>
    <row r="93" spans="1:16">
      <c r="A93" s="17" t="s">
        <v>98</v>
      </c>
      <c r="B93" s="18">
        <v>11832.333000000001</v>
      </c>
      <c r="C93" s="18" t="s">
        <v>13</v>
      </c>
      <c r="D93" s="18" t="s">
        <v>13</v>
      </c>
      <c r="E93" s="18" t="s">
        <v>13</v>
      </c>
      <c r="F93" s="18" t="s">
        <v>13</v>
      </c>
      <c r="G93" s="18">
        <v>3.3</v>
      </c>
      <c r="H93" s="18">
        <f t="shared" si="2"/>
        <v>3.3</v>
      </c>
      <c r="I93" s="25">
        <f t="shared" si="3"/>
        <v>2.7889681603788533E-2</v>
      </c>
      <c r="J93" s="16"/>
      <c r="K93" s="16"/>
      <c r="L93" s="16"/>
      <c r="M93" s="16"/>
      <c r="N93" s="16"/>
      <c r="O93" s="16"/>
      <c r="P93" s="16"/>
    </row>
    <row r="94" spans="1:16">
      <c r="A94" s="13" t="s">
        <v>99</v>
      </c>
      <c r="B94" s="14">
        <v>984.36199999999997</v>
      </c>
      <c r="C94" s="14" t="s">
        <v>13</v>
      </c>
      <c r="D94" s="14" t="s">
        <v>13</v>
      </c>
      <c r="E94" s="14">
        <v>0.69</v>
      </c>
      <c r="F94" s="14" t="s">
        <v>13</v>
      </c>
      <c r="G94" s="14" t="s">
        <v>13</v>
      </c>
      <c r="H94" s="14">
        <f t="shared" si="2"/>
        <v>0.69</v>
      </c>
      <c r="I94" s="24">
        <f t="shared" si="3"/>
        <v>7.0096163809655387E-2</v>
      </c>
      <c r="J94" s="16"/>
      <c r="K94" s="16"/>
      <c r="L94" s="16"/>
      <c r="M94" s="16"/>
      <c r="N94" s="16"/>
      <c r="O94" s="16"/>
      <c r="P94" s="16"/>
    </row>
    <row r="95" spans="1:16">
      <c r="A95" s="17" t="s">
        <v>100</v>
      </c>
      <c r="B95" s="18">
        <v>19342.254000000001</v>
      </c>
      <c r="C95" s="18" t="s">
        <v>13</v>
      </c>
      <c r="D95" s="18">
        <v>4.71</v>
      </c>
      <c r="E95" s="18" t="s">
        <v>13</v>
      </c>
      <c r="F95" s="18" t="s">
        <v>13</v>
      </c>
      <c r="G95" s="18">
        <v>977.16</v>
      </c>
      <c r="H95" s="18">
        <f t="shared" si="2"/>
        <v>981.87</v>
      </c>
      <c r="I95" s="25">
        <f t="shared" si="3"/>
        <v>5.0762956581999177</v>
      </c>
      <c r="J95" s="16"/>
      <c r="K95" s="16"/>
      <c r="L95" s="16"/>
      <c r="M95" s="16"/>
      <c r="N95" s="16"/>
      <c r="O95" s="16"/>
      <c r="P95" s="16"/>
    </row>
    <row r="96" spans="1:16">
      <c r="A96" s="13" t="s">
        <v>101</v>
      </c>
      <c r="B96" s="14">
        <v>6886.2079999999996</v>
      </c>
      <c r="C96" s="14">
        <v>2907.67</v>
      </c>
      <c r="D96" s="14" t="s">
        <v>13</v>
      </c>
      <c r="E96" s="14" t="s">
        <v>13</v>
      </c>
      <c r="F96" s="14" t="s">
        <v>13</v>
      </c>
      <c r="G96" s="14">
        <v>2638.3479069999999</v>
      </c>
      <c r="H96" s="14">
        <f t="shared" si="2"/>
        <v>5546.0179069999995</v>
      </c>
      <c r="I96" s="24">
        <f t="shared" si="3"/>
        <v>80.538053846180645</v>
      </c>
      <c r="J96" s="16"/>
      <c r="K96" s="16"/>
      <c r="L96" s="16"/>
      <c r="M96" s="16"/>
      <c r="N96" s="16"/>
      <c r="O96" s="16"/>
      <c r="P96" s="16"/>
    </row>
    <row r="97" spans="1:16">
      <c r="A97" s="17" t="s">
        <v>102</v>
      </c>
      <c r="B97" s="18">
        <v>1671.4190000000001</v>
      </c>
      <c r="C97" s="18" t="s">
        <v>13</v>
      </c>
      <c r="D97" s="18" t="s">
        <v>13</v>
      </c>
      <c r="E97" s="18" t="s">
        <v>13</v>
      </c>
      <c r="F97" s="18" t="s">
        <v>13</v>
      </c>
      <c r="G97" s="18">
        <v>197.05045200000001</v>
      </c>
      <c r="H97" s="18">
        <f t="shared" si="2"/>
        <v>197.05045200000001</v>
      </c>
      <c r="I97" s="25">
        <f t="shared" si="3"/>
        <v>11.789410794061812</v>
      </c>
      <c r="J97" s="16"/>
      <c r="K97" s="16"/>
      <c r="L97" s="16"/>
      <c r="M97" s="16"/>
      <c r="N97" s="16"/>
      <c r="O97" s="16"/>
      <c r="P97" s="16"/>
    </row>
    <row r="98" spans="1:16">
      <c r="A98" s="13" t="s">
        <v>103</v>
      </c>
      <c r="B98" s="14">
        <v>450.22199999999998</v>
      </c>
      <c r="C98" s="14" t="s">
        <v>13</v>
      </c>
      <c r="D98" s="14" t="s">
        <v>13</v>
      </c>
      <c r="E98" s="14" t="s">
        <v>13</v>
      </c>
      <c r="F98" s="14" t="s">
        <v>13</v>
      </c>
      <c r="G98" s="14" t="s">
        <v>13</v>
      </c>
      <c r="H98" s="14" t="s">
        <v>13</v>
      </c>
      <c r="I98" s="24" t="s">
        <v>13</v>
      </c>
      <c r="J98" s="16"/>
      <c r="K98" s="16"/>
      <c r="L98" s="16"/>
      <c r="M98" s="16"/>
      <c r="N98" s="16"/>
      <c r="O98" s="16"/>
      <c r="P98" s="16"/>
    </row>
    <row r="99" spans="1:16">
      <c r="A99" s="17" t="s">
        <v>104</v>
      </c>
      <c r="B99" s="18">
        <v>3312.6610000000001</v>
      </c>
      <c r="C99" s="18" t="s">
        <v>13</v>
      </c>
      <c r="D99" s="18" t="s">
        <v>13</v>
      </c>
      <c r="E99" s="18" t="s">
        <v>13</v>
      </c>
      <c r="F99" s="18" t="s">
        <v>13</v>
      </c>
      <c r="G99" s="18" t="s">
        <v>13</v>
      </c>
      <c r="H99" s="18" t="s">
        <v>13</v>
      </c>
      <c r="I99" s="25" t="s">
        <v>13</v>
      </c>
      <c r="J99" s="16"/>
      <c r="K99" s="16"/>
      <c r="L99" s="16"/>
      <c r="M99" s="16"/>
      <c r="N99" s="16"/>
      <c r="O99" s="16"/>
      <c r="P99" s="16"/>
    </row>
    <row r="100" spans="1:16">
      <c r="A100" s="13" t="s">
        <v>105</v>
      </c>
      <c r="B100" s="14">
        <v>7173.1940000000004</v>
      </c>
      <c r="C100" s="14">
        <v>207.23872299999999</v>
      </c>
      <c r="D100" s="14" t="s">
        <v>13</v>
      </c>
      <c r="E100" s="14" t="s">
        <v>13</v>
      </c>
      <c r="F100" s="14" t="s">
        <v>13</v>
      </c>
      <c r="G100" s="14">
        <v>1286.089968</v>
      </c>
      <c r="H100" s="14">
        <f t="shared" si="2"/>
        <v>1493.3286909999999</v>
      </c>
      <c r="I100" s="24">
        <f t="shared" si="3"/>
        <v>20.818183517691001</v>
      </c>
      <c r="J100" s="16"/>
      <c r="K100" s="16"/>
      <c r="L100" s="16"/>
      <c r="M100" s="16"/>
      <c r="N100" s="16"/>
      <c r="O100" s="16"/>
      <c r="P100" s="16"/>
    </row>
    <row r="101" spans="1:16">
      <c r="A101" s="17" t="s">
        <v>106</v>
      </c>
      <c r="B101" s="18">
        <v>3365.1480000000001</v>
      </c>
      <c r="C101" s="18" t="s">
        <v>13</v>
      </c>
      <c r="D101" s="18" t="s">
        <v>13</v>
      </c>
      <c r="E101" s="18">
        <v>2979.6166509999998</v>
      </c>
      <c r="F101" s="18" t="s">
        <v>13</v>
      </c>
      <c r="G101" s="18" t="s">
        <v>13</v>
      </c>
      <c r="H101" s="18">
        <f t="shared" si="2"/>
        <v>2979.6166509999998</v>
      </c>
      <c r="I101" s="25">
        <f t="shared" si="3"/>
        <v>88.543405847231668</v>
      </c>
      <c r="J101" s="16"/>
      <c r="K101" s="16"/>
      <c r="L101" s="16"/>
      <c r="M101" s="16"/>
      <c r="N101" s="16"/>
      <c r="O101" s="16"/>
      <c r="P101" s="16"/>
    </row>
    <row r="102" spans="1:16">
      <c r="A102" s="13" t="s">
        <v>107</v>
      </c>
      <c r="B102" s="14">
        <v>25384.959999999999</v>
      </c>
      <c r="C102" s="14">
        <v>1884.0441470000001</v>
      </c>
      <c r="D102" s="14" t="s">
        <v>13</v>
      </c>
      <c r="E102" s="14" t="s">
        <v>13</v>
      </c>
      <c r="F102" s="14" t="s">
        <v>13</v>
      </c>
      <c r="G102" s="14" t="s">
        <v>13</v>
      </c>
      <c r="H102" s="14">
        <f t="shared" si="2"/>
        <v>1884.0441470000001</v>
      </c>
      <c r="I102" s="24">
        <f t="shared" si="3"/>
        <v>7.4218913364448866</v>
      </c>
      <c r="J102" s="16"/>
      <c r="K102" s="16"/>
      <c r="L102" s="16"/>
      <c r="M102" s="16"/>
      <c r="N102" s="16"/>
      <c r="O102" s="16"/>
      <c r="P102" s="16"/>
    </row>
    <row r="103" spans="1:16">
      <c r="A103" s="17" t="s">
        <v>108</v>
      </c>
      <c r="B103" s="18">
        <v>17423.017</v>
      </c>
      <c r="C103" s="18">
        <v>12881.19</v>
      </c>
      <c r="D103" s="18" t="s">
        <v>13</v>
      </c>
      <c r="E103" s="18" t="s">
        <v>13</v>
      </c>
      <c r="F103" s="18" t="s">
        <v>13</v>
      </c>
      <c r="G103" s="18" t="s">
        <v>13</v>
      </c>
      <c r="H103" s="18">
        <f t="shared" si="2"/>
        <v>12881.19</v>
      </c>
      <c r="I103" s="25">
        <f t="shared" si="3"/>
        <v>73.932029108391504</v>
      </c>
      <c r="J103" s="16"/>
      <c r="K103" s="16"/>
      <c r="L103" s="16"/>
      <c r="M103" s="16"/>
      <c r="N103" s="16"/>
      <c r="O103" s="16"/>
      <c r="P103" s="16"/>
    </row>
    <row r="104" spans="1:16">
      <c r="A104" s="13" t="s">
        <v>109</v>
      </c>
      <c r="B104" s="14">
        <v>14786.986999999999</v>
      </c>
      <c r="C104" s="14">
        <v>2083.35</v>
      </c>
      <c r="D104" s="14" t="s">
        <v>13</v>
      </c>
      <c r="E104" s="14">
        <v>795.19469100000003</v>
      </c>
      <c r="F104" s="14" t="s">
        <v>13</v>
      </c>
      <c r="G104" s="14" t="s">
        <v>13</v>
      </c>
      <c r="H104" s="14">
        <f t="shared" si="2"/>
        <v>2878.5446910000001</v>
      </c>
      <c r="I104" s="24">
        <f t="shared" si="3"/>
        <v>19.466742555464478</v>
      </c>
      <c r="J104" s="16"/>
      <c r="K104" s="16"/>
      <c r="L104" s="16"/>
      <c r="M104" s="16"/>
      <c r="N104" s="16"/>
      <c r="O104" s="16"/>
      <c r="P104" s="16"/>
    </row>
    <row r="105" spans="1:16">
      <c r="A105" s="17" t="s">
        <v>110</v>
      </c>
      <c r="B105" s="18">
        <v>258.60000000000002</v>
      </c>
      <c r="C105" s="18" t="s">
        <v>13</v>
      </c>
      <c r="D105" s="18" t="s">
        <v>13</v>
      </c>
      <c r="E105" s="18" t="s">
        <v>13</v>
      </c>
      <c r="F105" s="18" t="s">
        <v>13</v>
      </c>
      <c r="G105" s="18" t="s">
        <v>13</v>
      </c>
      <c r="H105" s="18" t="s">
        <v>13</v>
      </c>
      <c r="I105" s="25" t="s">
        <v>13</v>
      </c>
      <c r="J105" s="16"/>
      <c r="K105" s="16"/>
      <c r="L105" s="16"/>
      <c r="M105" s="16"/>
      <c r="N105" s="16"/>
      <c r="O105" s="16"/>
      <c r="P105" s="16"/>
    </row>
    <row r="106" spans="1:16">
      <c r="A106" s="13" t="s">
        <v>111</v>
      </c>
      <c r="B106" s="14">
        <v>326.113</v>
      </c>
      <c r="C106" s="14">
        <v>1.97</v>
      </c>
      <c r="D106" s="14" t="s">
        <v>13</v>
      </c>
      <c r="E106" s="14" t="s">
        <v>13</v>
      </c>
      <c r="F106" s="14" t="s">
        <v>13</v>
      </c>
      <c r="G106" s="14" t="s">
        <v>13</v>
      </c>
      <c r="H106" s="14">
        <f t="shared" si="2"/>
        <v>1.97</v>
      </c>
      <c r="I106" s="24">
        <f t="shared" si="3"/>
        <v>0.60408508707104591</v>
      </c>
      <c r="J106" s="16"/>
      <c r="K106" s="16"/>
      <c r="L106" s="16"/>
      <c r="M106" s="16"/>
      <c r="N106" s="16"/>
      <c r="O106" s="16"/>
      <c r="P106" s="16"/>
    </row>
    <row r="107" spans="1:16">
      <c r="A107" s="17" t="s">
        <v>112</v>
      </c>
      <c r="B107" s="18">
        <v>3823.8090000000002</v>
      </c>
      <c r="C107" s="18" t="s">
        <v>13</v>
      </c>
      <c r="D107" s="18" t="s">
        <v>13</v>
      </c>
      <c r="E107" s="18" t="s">
        <v>13</v>
      </c>
      <c r="F107" s="18" t="s">
        <v>13</v>
      </c>
      <c r="G107" s="18">
        <v>14.196515</v>
      </c>
      <c r="H107" s="18">
        <f t="shared" si="2"/>
        <v>14.196515</v>
      </c>
      <c r="I107" s="25">
        <f t="shared" si="3"/>
        <v>0.37126632109501284</v>
      </c>
      <c r="J107" s="16"/>
      <c r="K107" s="16"/>
      <c r="L107" s="16"/>
      <c r="M107" s="16"/>
      <c r="N107" s="16"/>
      <c r="O107" s="16"/>
      <c r="P107" s="16"/>
    </row>
    <row r="108" spans="1:16">
      <c r="A108" s="13" t="s">
        <v>113</v>
      </c>
      <c r="B108" s="14">
        <v>4114.6099999999997</v>
      </c>
      <c r="C108" s="14" t="s">
        <v>13</v>
      </c>
      <c r="D108" s="14" t="s">
        <v>13</v>
      </c>
      <c r="E108" s="14" t="s">
        <v>13</v>
      </c>
      <c r="F108" s="14" t="s">
        <v>13</v>
      </c>
      <c r="G108" s="14" t="s">
        <v>13</v>
      </c>
      <c r="H108" s="14" t="s">
        <v>13</v>
      </c>
      <c r="I108" s="24" t="s">
        <v>13</v>
      </c>
      <c r="J108" s="16"/>
      <c r="K108" s="16"/>
      <c r="L108" s="16"/>
      <c r="M108" s="16"/>
      <c r="N108" s="16"/>
      <c r="O108" s="16"/>
      <c r="P108" s="16"/>
    </row>
    <row r="109" spans="1:16">
      <c r="A109" s="17" t="s">
        <v>114</v>
      </c>
      <c r="B109" s="18">
        <v>8246.4390000000003</v>
      </c>
      <c r="C109" s="18" t="s">
        <v>13</v>
      </c>
      <c r="D109" s="18" t="s">
        <v>13</v>
      </c>
      <c r="E109" s="18" t="s">
        <v>13</v>
      </c>
      <c r="F109" s="18" t="s">
        <v>13</v>
      </c>
      <c r="G109" s="18">
        <v>4.0066079999999999</v>
      </c>
      <c r="H109" s="18">
        <f t="shared" si="2"/>
        <v>4.0066079999999999</v>
      </c>
      <c r="I109" s="25">
        <f t="shared" si="3"/>
        <v>4.8585916903041419E-2</v>
      </c>
      <c r="J109" s="16"/>
      <c r="K109" s="16"/>
      <c r="L109" s="16"/>
      <c r="M109" s="16"/>
      <c r="N109" s="16"/>
      <c r="O109" s="16"/>
      <c r="P109" s="16"/>
    </row>
    <row r="110" spans="1:16">
      <c r="A110" s="13" t="s">
        <v>115</v>
      </c>
      <c r="B110" s="14">
        <v>7021.3209999999999</v>
      </c>
      <c r="C110" s="14">
        <v>1867.55</v>
      </c>
      <c r="D110" s="14" t="s">
        <v>13</v>
      </c>
      <c r="E110" s="14" t="s">
        <v>13</v>
      </c>
      <c r="F110" s="14" t="s">
        <v>13</v>
      </c>
      <c r="G110" s="14" t="s">
        <v>13</v>
      </c>
      <c r="H110" s="14">
        <f t="shared" si="2"/>
        <v>1867.55</v>
      </c>
      <c r="I110" s="24">
        <f t="shared" si="3"/>
        <v>26.598271180024387</v>
      </c>
      <c r="J110" s="16"/>
      <c r="K110" s="16"/>
      <c r="L110" s="16"/>
      <c r="M110" s="16"/>
      <c r="N110" s="16"/>
      <c r="O110" s="16"/>
      <c r="P110" s="16"/>
    </row>
    <row r="111" spans="1:16">
      <c r="A111" s="17" t="s">
        <v>116</v>
      </c>
      <c r="B111" s="18">
        <v>237.738</v>
      </c>
      <c r="C111" s="18">
        <v>1.69</v>
      </c>
      <c r="D111" s="18" t="s">
        <v>13</v>
      </c>
      <c r="E111" s="18" t="s">
        <v>13</v>
      </c>
      <c r="F111" s="18" t="s">
        <v>13</v>
      </c>
      <c r="G111" s="18" t="s">
        <v>13</v>
      </c>
      <c r="H111" s="18">
        <f t="shared" si="2"/>
        <v>1.69</v>
      </c>
      <c r="I111" s="25">
        <f t="shared" si="3"/>
        <v>0.71086658422296811</v>
      </c>
      <c r="J111" s="16"/>
      <c r="K111" s="16"/>
      <c r="L111" s="16"/>
      <c r="M111" s="16"/>
      <c r="N111" s="16"/>
      <c r="O111" s="16"/>
      <c r="P111" s="16"/>
    </row>
    <row r="112" spans="1:16">
      <c r="A112" s="13" t="s">
        <v>117</v>
      </c>
      <c r="B112" s="14">
        <v>1039.0719999999999</v>
      </c>
      <c r="C112" s="14">
        <v>0.08</v>
      </c>
      <c r="D112" s="14" t="s">
        <v>13</v>
      </c>
      <c r="E112" s="14">
        <v>786.35120300000005</v>
      </c>
      <c r="F112" s="14" t="s">
        <v>13</v>
      </c>
      <c r="G112" s="14" t="s">
        <v>13</v>
      </c>
      <c r="H112" s="14">
        <f t="shared" si="2"/>
        <v>786.4312030000001</v>
      </c>
      <c r="I112" s="24">
        <f t="shared" si="3"/>
        <v>75.685920032490543</v>
      </c>
      <c r="J112" s="16"/>
      <c r="K112" s="16"/>
      <c r="L112" s="16"/>
      <c r="M112" s="16"/>
      <c r="N112" s="16"/>
      <c r="O112" s="16"/>
      <c r="P112" s="16"/>
    </row>
    <row r="113" spans="1:16">
      <c r="A113" s="17" t="s">
        <v>118</v>
      </c>
      <c r="B113" s="18">
        <v>278.154</v>
      </c>
      <c r="C113" s="18" t="s">
        <v>13</v>
      </c>
      <c r="D113" s="18" t="s">
        <v>13</v>
      </c>
      <c r="E113" s="18" t="s">
        <v>13</v>
      </c>
      <c r="F113" s="18" t="s">
        <v>13</v>
      </c>
      <c r="G113" s="18" t="s">
        <v>13</v>
      </c>
      <c r="H113" s="18" t="s">
        <v>13</v>
      </c>
      <c r="I113" s="25" t="s">
        <v>13</v>
      </c>
      <c r="J113" s="16"/>
      <c r="K113" s="16"/>
      <c r="L113" s="16"/>
      <c r="M113" s="16"/>
      <c r="N113" s="16"/>
      <c r="O113" s="16"/>
      <c r="P113" s="16"/>
    </row>
    <row r="114" spans="1:16">
      <c r="A114" s="13" t="s">
        <v>119</v>
      </c>
      <c r="B114" s="14">
        <v>1076.652</v>
      </c>
      <c r="C114" s="14" t="s">
        <v>13</v>
      </c>
      <c r="D114" s="14" t="s">
        <v>13</v>
      </c>
      <c r="E114" s="14">
        <v>1076.670059</v>
      </c>
      <c r="F114" s="14" t="s">
        <v>13</v>
      </c>
      <c r="G114" s="14" t="s">
        <v>13</v>
      </c>
      <c r="H114" s="14">
        <f t="shared" si="2"/>
        <v>1076.670059</v>
      </c>
      <c r="I114" s="24">
        <f t="shared" si="3"/>
        <v>100.00167732935061</v>
      </c>
      <c r="J114" s="16"/>
      <c r="K114" s="16"/>
      <c r="L114" s="16"/>
      <c r="M114" s="16"/>
      <c r="N114" s="16"/>
      <c r="O114" s="16"/>
      <c r="P114" s="16"/>
    </row>
    <row r="115" spans="1:16">
      <c r="A115" s="17" t="s">
        <v>120</v>
      </c>
      <c r="B115" s="18">
        <v>717.66200000000003</v>
      </c>
      <c r="C115" s="18" t="s">
        <v>13</v>
      </c>
      <c r="D115" s="18" t="s">
        <v>13</v>
      </c>
      <c r="E115" s="18" t="s">
        <v>13</v>
      </c>
      <c r="F115" s="18">
        <v>10.220000000000001</v>
      </c>
      <c r="G115" s="18" t="s">
        <v>13</v>
      </c>
      <c r="H115" s="18">
        <f t="shared" si="2"/>
        <v>10.220000000000001</v>
      </c>
      <c r="I115" s="25">
        <f t="shared" si="3"/>
        <v>1.4240687120120614</v>
      </c>
      <c r="J115" s="16"/>
      <c r="K115" s="16"/>
      <c r="L115" s="16"/>
      <c r="M115" s="16"/>
      <c r="N115" s="16"/>
      <c r="O115" s="16"/>
      <c r="P115" s="16"/>
    </row>
    <row r="116" spans="1:16">
      <c r="A116" s="13" t="s">
        <v>121</v>
      </c>
      <c r="B116" s="14">
        <v>1356.124</v>
      </c>
      <c r="C116" s="14" t="s">
        <v>13</v>
      </c>
      <c r="D116" s="14" t="s">
        <v>13</v>
      </c>
      <c r="E116" s="14" t="s">
        <v>13</v>
      </c>
      <c r="F116" s="14" t="s">
        <v>13</v>
      </c>
      <c r="G116" s="14">
        <v>373.31924500000002</v>
      </c>
      <c r="H116" s="14">
        <f t="shared" si="2"/>
        <v>373.31924500000002</v>
      </c>
      <c r="I116" s="24">
        <f t="shared" si="3"/>
        <v>27.52840042650967</v>
      </c>
      <c r="J116" s="16"/>
      <c r="K116" s="16"/>
      <c r="L116" s="16"/>
      <c r="M116" s="16"/>
      <c r="N116" s="16"/>
      <c r="O116" s="16"/>
      <c r="P116" s="16"/>
    </row>
    <row r="117" spans="1:16">
      <c r="A117" s="17" t="s">
        <v>122</v>
      </c>
      <c r="B117" s="18">
        <v>10330.214</v>
      </c>
      <c r="C117" s="18" t="s">
        <v>13</v>
      </c>
      <c r="D117" s="18" t="s">
        <v>13</v>
      </c>
      <c r="E117" s="18" t="s">
        <v>13</v>
      </c>
      <c r="F117" s="18" t="s">
        <v>13</v>
      </c>
      <c r="G117" s="18">
        <v>16.29</v>
      </c>
      <c r="H117" s="18">
        <f t="shared" si="2"/>
        <v>16.29</v>
      </c>
      <c r="I117" s="25">
        <f t="shared" si="3"/>
        <v>0.15769276415764474</v>
      </c>
      <c r="J117" s="16"/>
      <c r="K117" s="16"/>
      <c r="L117" s="16"/>
      <c r="M117" s="16"/>
      <c r="N117" s="16"/>
      <c r="O117" s="16"/>
      <c r="P117" s="16"/>
    </row>
    <row r="118" spans="1:16">
      <c r="A118" s="13" t="s">
        <v>123</v>
      </c>
      <c r="B118" s="14">
        <v>457.72500000000002</v>
      </c>
      <c r="C118" s="14" t="s">
        <v>13</v>
      </c>
      <c r="D118" s="14" t="s">
        <v>13</v>
      </c>
      <c r="E118" s="14" t="s">
        <v>13</v>
      </c>
      <c r="F118" s="14" t="s">
        <v>13</v>
      </c>
      <c r="G118" s="14" t="s">
        <v>13</v>
      </c>
      <c r="H118" s="14" t="s">
        <v>13</v>
      </c>
      <c r="I118" s="24" t="s">
        <v>13</v>
      </c>
      <c r="J118" s="16"/>
      <c r="K118" s="16"/>
      <c r="L118" s="16"/>
      <c r="M118" s="16"/>
      <c r="N118" s="16"/>
      <c r="O118" s="16"/>
      <c r="P118" s="16"/>
    </row>
    <row r="119" spans="1:16">
      <c r="A119" s="17" t="s">
        <v>124</v>
      </c>
      <c r="B119" s="18">
        <v>11591.563</v>
      </c>
      <c r="C119" s="18" t="s">
        <v>13</v>
      </c>
      <c r="D119" s="18" t="s">
        <v>13</v>
      </c>
      <c r="E119" s="18" t="s">
        <v>13</v>
      </c>
      <c r="F119" s="18" t="s">
        <v>13</v>
      </c>
      <c r="G119" s="18" t="s">
        <v>13</v>
      </c>
      <c r="H119" s="18" t="s">
        <v>13</v>
      </c>
      <c r="I119" s="25" t="s">
        <v>13</v>
      </c>
      <c r="J119" s="16"/>
      <c r="K119" s="16"/>
      <c r="L119" s="16"/>
      <c r="M119" s="16"/>
      <c r="N119" s="16"/>
      <c r="O119" s="16"/>
      <c r="P119" s="16"/>
    </row>
    <row r="120" spans="1:16">
      <c r="A120" s="13" t="s">
        <v>125</v>
      </c>
      <c r="B120" s="14">
        <v>22886.624</v>
      </c>
      <c r="C120" s="14">
        <v>4605.95</v>
      </c>
      <c r="D120" s="14" t="s">
        <v>13</v>
      </c>
      <c r="E120" s="14" t="s">
        <v>13</v>
      </c>
      <c r="F120" s="14" t="s">
        <v>13</v>
      </c>
      <c r="G120" s="14">
        <v>423.73246399999999</v>
      </c>
      <c r="H120" s="14">
        <f t="shared" si="2"/>
        <v>5029.6824639999995</v>
      </c>
      <c r="I120" s="24">
        <f t="shared" si="3"/>
        <v>21.976515470346346</v>
      </c>
      <c r="J120" s="16"/>
      <c r="K120" s="16"/>
      <c r="L120" s="16"/>
      <c r="M120" s="16"/>
      <c r="N120" s="16"/>
      <c r="O120" s="16"/>
      <c r="P120" s="16"/>
    </row>
    <row r="121" spans="1:16">
      <c r="A121" s="17" t="s">
        <v>126</v>
      </c>
      <c r="B121" s="18">
        <v>229.51</v>
      </c>
      <c r="C121" s="18">
        <v>27.81</v>
      </c>
      <c r="D121" s="18" t="s">
        <v>13</v>
      </c>
      <c r="E121" s="18" t="s">
        <v>13</v>
      </c>
      <c r="F121" s="18" t="s">
        <v>13</v>
      </c>
      <c r="G121" s="18" t="s">
        <v>13</v>
      </c>
      <c r="H121" s="18">
        <f t="shared" si="2"/>
        <v>27.81</v>
      </c>
      <c r="I121" s="25">
        <f t="shared" si="3"/>
        <v>12.117119079778659</v>
      </c>
      <c r="J121" s="16"/>
      <c r="K121" s="16"/>
      <c r="L121" s="16"/>
      <c r="M121" s="16"/>
      <c r="N121" s="16"/>
      <c r="O121" s="16"/>
      <c r="P121" s="16"/>
    </row>
    <row r="122" spans="1:16">
      <c r="A122" s="13" t="s">
        <v>127</v>
      </c>
      <c r="B122" s="14">
        <v>537.625</v>
      </c>
      <c r="C122" s="14" t="s">
        <v>13</v>
      </c>
      <c r="D122" s="14" t="s">
        <v>13</v>
      </c>
      <c r="E122" s="14" t="s">
        <v>13</v>
      </c>
      <c r="F122" s="14" t="s">
        <v>13</v>
      </c>
      <c r="G122" s="14" t="s">
        <v>13</v>
      </c>
      <c r="H122" s="14" t="s">
        <v>13</v>
      </c>
      <c r="I122" s="24" t="s">
        <v>13</v>
      </c>
      <c r="J122" s="16"/>
      <c r="K122" s="16"/>
      <c r="L122" s="16"/>
      <c r="M122" s="16"/>
      <c r="N122" s="16"/>
      <c r="O122" s="16"/>
      <c r="P122" s="16"/>
    </row>
    <row r="123" spans="1:16">
      <c r="A123" s="17" t="s">
        <v>128</v>
      </c>
      <c r="B123" s="18">
        <v>743.46600000000001</v>
      </c>
      <c r="C123" s="18">
        <v>3.29</v>
      </c>
      <c r="D123" s="18" t="s">
        <v>13</v>
      </c>
      <c r="E123" s="18" t="s">
        <v>13</v>
      </c>
      <c r="F123" s="18" t="s">
        <v>13</v>
      </c>
      <c r="G123" s="18" t="s">
        <v>13</v>
      </c>
      <c r="H123" s="18">
        <f t="shared" si="2"/>
        <v>3.29</v>
      </c>
      <c r="I123" s="25">
        <f t="shared" si="3"/>
        <v>0.44252191761291032</v>
      </c>
      <c r="J123" s="16"/>
      <c r="K123" s="16"/>
      <c r="L123" s="16"/>
      <c r="M123" s="16"/>
      <c r="N123" s="16"/>
      <c r="O123" s="16"/>
      <c r="P123" s="16"/>
    </row>
    <row r="124" spans="1:16">
      <c r="A124" s="13" t="s">
        <v>129</v>
      </c>
      <c r="B124" s="14">
        <v>1392.4639999999999</v>
      </c>
      <c r="C124" s="14" t="s">
        <v>13</v>
      </c>
      <c r="D124" s="14" t="s">
        <v>13</v>
      </c>
      <c r="E124" s="14" t="s">
        <v>13</v>
      </c>
      <c r="F124" s="14" t="s">
        <v>13</v>
      </c>
      <c r="G124" s="14">
        <v>13.531514</v>
      </c>
      <c r="H124" s="14">
        <f t="shared" si="2"/>
        <v>13.531514</v>
      </c>
      <c r="I124" s="24">
        <f t="shared" si="3"/>
        <v>0.97176760045502075</v>
      </c>
      <c r="J124" s="16"/>
      <c r="K124" s="16"/>
      <c r="L124" s="16"/>
      <c r="M124" s="16"/>
      <c r="N124" s="16"/>
      <c r="O124" s="16"/>
      <c r="P124" s="16"/>
    </row>
    <row r="125" spans="1:16">
      <c r="A125" s="17" t="s">
        <v>130</v>
      </c>
      <c r="B125" s="18">
        <v>1677.249</v>
      </c>
      <c r="C125" s="18" t="s">
        <v>13</v>
      </c>
      <c r="D125" s="18" t="s">
        <v>13</v>
      </c>
      <c r="E125" s="18" t="s">
        <v>13</v>
      </c>
      <c r="F125" s="18" t="s">
        <v>13</v>
      </c>
      <c r="G125" s="18" t="s">
        <v>13</v>
      </c>
      <c r="H125" s="18" t="s">
        <v>13</v>
      </c>
      <c r="I125" s="25" t="s">
        <v>13</v>
      </c>
      <c r="J125" s="16"/>
      <c r="K125" s="16"/>
      <c r="L125" s="16"/>
      <c r="M125" s="16"/>
      <c r="N125" s="16"/>
      <c r="O125" s="16"/>
      <c r="P125" s="16"/>
    </row>
    <row r="126" spans="1:16">
      <c r="A126" s="13" t="s">
        <v>131</v>
      </c>
      <c r="B126" s="14">
        <v>84213.284</v>
      </c>
      <c r="C126" s="14">
        <v>294.43</v>
      </c>
      <c r="D126" s="14">
        <v>4775.88</v>
      </c>
      <c r="E126" s="14">
        <v>10995.232979</v>
      </c>
      <c r="F126" s="14" t="s">
        <v>13</v>
      </c>
      <c r="G126" s="14">
        <v>44916.68</v>
      </c>
      <c r="H126" s="14">
        <f t="shared" si="2"/>
        <v>60982.222978999998</v>
      </c>
      <c r="I126" s="24">
        <f t="shared" si="3"/>
        <v>72.414018409494631</v>
      </c>
      <c r="J126" s="16"/>
      <c r="K126" s="16"/>
      <c r="L126" s="16"/>
      <c r="M126" s="16"/>
      <c r="N126" s="16"/>
      <c r="O126" s="16"/>
      <c r="P126" s="16"/>
    </row>
    <row r="127" spans="1:16">
      <c r="A127" s="17" t="s">
        <v>132</v>
      </c>
      <c r="B127" s="18">
        <v>479.56400000000002</v>
      </c>
      <c r="C127" s="18" t="s">
        <v>13</v>
      </c>
      <c r="D127" s="18" t="s">
        <v>13</v>
      </c>
      <c r="E127" s="18" t="s">
        <v>13</v>
      </c>
      <c r="F127" s="18" t="s">
        <v>13</v>
      </c>
      <c r="G127" s="18" t="s">
        <v>13</v>
      </c>
      <c r="H127" s="18" t="s">
        <v>13</v>
      </c>
      <c r="I127" s="25" t="s">
        <v>13</v>
      </c>
      <c r="J127" s="16"/>
      <c r="K127" s="16"/>
      <c r="L127" s="16"/>
      <c r="M127" s="16"/>
      <c r="N127" s="16"/>
      <c r="O127" s="16"/>
      <c r="P127" s="16"/>
    </row>
    <row r="128" spans="1:16">
      <c r="A128" s="13" t="s">
        <v>133</v>
      </c>
      <c r="B128" s="14">
        <v>3168.3829999999998</v>
      </c>
      <c r="C128" s="14" t="s">
        <v>13</v>
      </c>
      <c r="D128" s="14" t="s">
        <v>13</v>
      </c>
      <c r="E128" s="14">
        <v>266.33466199999998</v>
      </c>
      <c r="F128" s="14">
        <v>250.31</v>
      </c>
      <c r="G128" s="14">
        <v>255.39</v>
      </c>
      <c r="H128" s="14">
        <f t="shared" si="2"/>
        <v>772.03466199999991</v>
      </c>
      <c r="I128" s="24">
        <f t="shared" si="3"/>
        <v>24.366835133252515</v>
      </c>
      <c r="J128" s="16"/>
      <c r="K128" s="16"/>
      <c r="L128" s="16"/>
      <c r="M128" s="16"/>
      <c r="N128" s="16"/>
      <c r="O128" s="16"/>
      <c r="P128" s="16"/>
    </row>
    <row r="129" spans="1:16">
      <c r="A129" s="17" t="s">
        <v>134</v>
      </c>
      <c r="B129" s="18">
        <v>195.91800000000001</v>
      </c>
      <c r="C129" s="18">
        <v>32.6</v>
      </c>
      <c r="D129" s="18" t="s">
        <v>13</v>
      </c>
      <c r="E129" s="18" t="s">
        <v>13</v>
      </c>
      <c r="F129" s="18" t="s">
        <v>13</v>
      </c>
      <c r="G129" s="18" t="s">
        <v>13</v>
      </c>
      <c r="H129" s="18">
        <f t="shared" si="2"/>
        <v>32.6</v>
      </c>
      <c r="I129" s="25">
        <f t="shared" si="3"/>
        <v>16.639614532610583</v>
      </c>
      <c r="J129" s="16"/>
      <c r="K129" s="16"/>
      <c r="L129" s="16"/>
      <c r="M129" s="16"/>
      <c r="N129" s="16"/>
      <c r="O129" s="16"/>
      <c r="P129" s="16"/>
    </row>
    <row r="130" spans="1:16">
      <c r="A130" s="13" t="s">
        <v>135</v>
      </c>
      <c r="B130" s="14">
        <v>705.54200000000003</v>
      </c>
      <c r="C130" s="14">
        <v>0.37</v>
      </c>
      <c r="D130" s="14" t="s">
        <v>13</v>
      </c>
      <c r="E130" s="14" t="s">
        <v>13</v>
      </c>
      <c r="F130" s="14" t="s">
        <v>13</v>
      </c>
      <c r="G130" s="14" t="s">
        <v>13</v>
      </c>
      <c r="H130" s="14" t="s">
        <v>13</v>
      </c>
      <c r="I130" s="24" t="s">
        <v>13</v>
      </c>
      <c r="J130" s="16"/>
      <c r="K130" s="16"/>
      <c r="L130" s="16"/>
      <c r="M130" s="16"/>
      <c r="N130" s="16"/>
      <c r="O130" s="16"/>
      <c r="P130" s="16"/>
    </row>
    <row r="131" spans="1:16">
      <c r="A131" s="17" t="s">
        <v>136</v>
      </c>
      <c r="B131" s="18">
        <v>1279.8889999999999</v>
      </c>
      <c r="C131" s="18" t="s">
        <v>13</v>
      </c>
      <c r="D131" s="18" t="s">
        <v>13</v>
      </c>
      <c r="E131" s="18" t="s">
        <v>13</v>
      </c>
      <c r="F131" s="18" t="s">
        <v>13</v>
      </c>
      <c r="G131" s="18" t="s">
        <v>13</v>
      </c>
      <c r="H131" s="18" t="s">
        <v>13</v>
      </c>
      <c r="I131" s="25" t="s">
        <v>13</v>
      </c>
      <c r="J131" s="16"/>
      <c r="K131" s="16"/>
      <c r="L131" s="16"/>
      <c r="M131" s="16"/>
      <c r="N131" s="16"/>
      <c r="O131" s="16"/>
      <c r="P131" s="16"/>
    </row>
    <row r="132" spans="1:16">
      <c r="A132" s="13" t="s">
        <v>137</v>
      </c>
      <c r="B132" s="14">
        <v>1110.175</v>
      </c>
      <c r="C132" s="14" t="s">
        <v>13</v>
      </c>
      <c r="D132" s="14" t="s">
        <v>13</v>
      </c>
      <c r="E132" s="14" t="s">
        <v>13</v>
      </c>
      <c r="F132" s="14" t="s">
        <v>13</v>
      </c>
      <c r="G132" s="14" t="s">
        <v>13</v>
      </c>
      <c r="H132" s="14" t="s">
        <v>13</v>
      </c>
      <c r="I132" s="24" t="s">
        <v>13</v>
      </c>
      <c r="J132" s="16"/>
      <c r="K132" s="16"/>
      <c r="L132" s="16"/>
      <c r="M132" s="16"/>
      <c r="N132" s="16"/>
      <c r="O132" s="16"/>
      <c r="P132" s="16"/>
    </row>
    <row r="133" spans="1:16">
      <c r="A133" s="17" t="s">
        <v>138</v>
      </c>
      <c r="B133" s="18">
        <v>1632.251</v>
      </c>
      <c r="C133" s="18">
        <v>722.27</v>
      </c>
      <c r="D133" s="18" t="s">
        <v>13</v>
      </c>
      <c r="E133" s="18">
        <v>816.97804199999996</v>
      </c>
      <c r="F133" s="18" t="s">
        <v>13</v>
      </c>
      <c r="G133" s="18" t="s">
        <v>13</v>
      </c>
      <c r="H133" s="18">
        <f t="shared" si="2"/>
        <v>1539.2480419999999</v>
      </c>
      <c r="I133" s="25">
        <f t="shared" si="3"/>
        <v>94.302165659570733</v>
      </c>
      <c r="J133" s="16"/>
      <c r="K133" s="16"/>
      <c r="L133" s="16"/>
      <c r="M133" s="16"/>
      <c r="N133" s="16"/>
      <c r="O133" s="16"/>
      <c r="P133" s="16"/>
    </row>
    <row r="134" spans="1:16">
      <c r="A134" s="13" t="s">
        <v>139</v>
      </c>
      <c r="B134" s="14">
        <v>1298.19</v>
      </c>
      <c r="C134" s="14" t="s">
        <v>13</v>
      </c>
      <c r="D134" s="14" t="s">
        <v>13</v>
      </c>
      <c r="E134" s="14" t="s">
        <v>13</v>
      </c>
      <c r="F134" s="14" t="s">
        <v>13</v>
      </c>
      <c r="G134" s="14" t="s">
        <v>13</v>
      </c>
      <c r="H134" s="14" t="s">
        <v>13</v>
      </c>
      <c r="I134" s="24" t="s">
        <v>13</v>
      </c>
      <c r="J134" s="16"/>
      <c r="K134" s="16"/>
      <c r="L134" s="16"/>
      <c r="M134" s="16"/>
      <c r="N134" s="16"/>
      <c r="O134" s="16"/>
      <c r="P134" s="16"/>
    </row>
    <row r="135" spans="1:16">
      <c r="A135" s="17" t="s">
        <v>140</v>
      </c>
      <c r="B135" s="18">
        <v>14419.915999999999</v>
      </c>
      <c r="C135" s="18" t="s">
        <v>13</v>
      </c>
      <c r="D135" s="18" t="s">
        <v>13</v>
      </c>
      <c r="E135" s="18" t="s">
        <v>13</v>
      </c>
      <c r="F135" s="18" t="s">
        <v>13</v>
      </c>
      <c r="G135" s="18">
        <v>9236.56</v>
      </c>
      <c r="H135" s="18">
        <f t="shared" si="2"/>
        <v>9236.56</v>
      </c>
      <c r="I135" s="25">
        <f t="shared" si="3"/>
        <v>64.054187278206058</v>
      </c>
      <c r="J135" s="16"/>
      <c r="K135" s="16"/>
      <c r="L135" s="16"/>
      <c r="M135" s="16"/>
      <c r="N135" s="16"/>
      <c r="O135" s="16"/>
      <c r="P135" s="16"/>
    </row>
    <row r="136" spans="1:16">
      <c r="A136" s="13" t="s">
        <v>141</v>
      </c>
      <c r="B136" s="14">
        <v>3517.3180000000002</v>
      </c>
      <c r="C136" s="14">
        <v>208.51</v>
      </c>
      <c r="D136" s="14" t="s">
        <v>13</v>
      </c>
      <c r="E136" s="14">
        <v>2659.2682759999998</v>
      </c>
      <c r="F136" s="14" t="s">
        <v>13</v>
      </c>
      <c r="G136" s="14" t="s">
        <v>13</v>
      </c>
      <c r="H136" s="14">
        <f t="shared" si="2"/>
        <v>2867.778276</v>
      </c>
      <c r="I136" s="24">
        <f t="shared" si="3"/>
        <v>81.533096410389959</v>
      </c>
      <c r="J136" s="16"/>
      <c r="K136" s="16"/>
      <c r="L136" s="16"/>
      <c r="M136" s="16"/>
      <c r="N136" s="16"/>
      <c r="O136" s="16"/>
      <c r="P136" s="16"/>
    </row>
    <row r="137" spans="1:16">
      <c r="A137" s="17" t="s">
        <v>142</v>
      </c>
      <c r="B137" s="18">
        <v>4430.2219999999998</v>
      </c>
      <c r="C137" s="18" t="s">
        <v>13</v>
      </c>
      <c r="D137" s="18" t="s">
        <v>13</v>
      </c>
      <c r="E137" s="18" t="s">
        <v>13</v>
      </c>
      <c r="F137" s="18" t="s">
        <v>13</v>
      </c>
      <c r="G137" s="18" t="s">
        <v>13</v>
      </c>
      <c r="H137" s="18" t="s">
        <v>13</v>
      </c>
      <c r="I137" s="25" t="s">
        <v>13</v>
      </c>
      <c r="J137" s="16"/>
      <c r="K137" s="16"/>
      <c r="L137" s="16"/>
      <c r="M137" s="16"/>
      <c r="N137" s="16"/>
      <c r="O137" s="16"/>
      <c r="P137" s="16"/>
    </row>
    <row r="138" spans="1:16">
      <c r="A138" s="13" t="s">
        <v>143</v>
      </c>
      <c r="B138" s="14">
        <v>206.41399999999999</v>
      </c>
      <c r="C138" s="14" t="s">
        <v>13</v>
      </c>
      <c r="D138" s="14" t="s">
        <v>13</v>
      </c>
      <c r="E138" s="14" t="s">
        <v>13</v>
      </c>
      <c r="F138" s="14" t="s">
        <v>13</v>
      </c>
      <c r="G138" s="14" t="s">
        <v>13</v>
      </c>
      <c r="H138" s="14" t="s">
        <v>13</v>
      </c>
      <c r="I138" s="24" t="s">
        <v>13</v>
      </c>
      <c r="J138" s="16"/>
      <c r="K138" s="16"/>
      <c r="L138" s="16"/>
      <c r="M138" s="16"/>
      <c r="N138" s="16"/>
      <c r="O138" s="16"/>
      <c r="P138" s="16"/>
    </row>
    <row r="139" spans="1:16">
      <c r="A139" s="17" t="s">
        <v>144</v>
      </c>
      <c r="B139" s="18">
        <v>1896.5060000000001</v>
      </c>
      <c r="C139" s="18">
        <v>521.33000000000004</v>
      </c>
      <c r="D139" s="18" t="s">
        <v>13</v>
      </c>
      <c r="E139" s="18" t="s">
        <v>13</v>
      </c>
      <c r="F139" s="18" t="s">
        <v>13</v>
      </c>
      <c r="G139" s="18" t="s">
        <v>13</v>
      </c>
      <c r="H139" s="18">
        <f t="shared" ref="H139:H149" si="4">SUM(C139:G139)</f>
        <v>521.33000000000004</v>
      </c>
      <c r="I139" s="25">
        <f t="shared" ref="I139:I149" si="5">H139*100/B139</f>
        <v>27.488971825029822</v>
      </c>
      <c r="J139" s="16"/>
      <c r="K139" s="16"/>
      <c r="L139" s="16"/>
      <c r="M139" s="16"/>
      <c r="N139" s="16"/>
      <c r="O139" s="16"/>
      <c r="P139" s="16"/>
    </row>
    <row r="140" spans="1:16">
      <c r="A140" s="13" t="s">
        <v>145</v>
      </c>
      <c r="B140" s="14">
        <v>5145.3609999999999</v>
      </c>
      <c r="C140" s="14" t="s">
        <v>13</v>
      </c>
      <c r="D140" s="14" t="s">
        <v>13</v>
      </c>
      <c r="E140" s="14" t="s">
        <v>13</v>
      </c>
      <c r="F140" s="14" t="s">
        <v>13</v>
      </c>
      <c r="G140" s="14">
        <v>18.22</v>
      </c>
      <c r="H140" s="14">
        <f t="shared" si="4"/>
        <v>18.22</v>
      </c>
      <c r="I140" s="24">
        <f t="shared" si="5"/>
        <v>0.35410537764016947</v>
      </c>
      <c r="J140" s="16"/>
      <c r="K140" s="16"/>
      <c r="L140" s="16"/>
      <c r="M140" s="16"/>
      <c r="N140" s="16"/>
      <c r="O140" s="16"/>
      <c r="P140" s="16"/>
    </row>
    <row r="141" spans="1:16">
      <c r="A141" s="17" t="s">
        <v>146</v>
      </c>
      <c r="B141" s="18">
        <v>934.27200000000005</v>
      </c>
      <c r="C141" s="18">
        <v>267.18</v>
      </c>
      <c r="D141" s="18" t="s">
        <v>13</v>
      </c>
      <c r="E141" s="18" t="s">
        <v>13</v>
      </c>
      <c r="F141" s="18" t="s">
        <v>13</v>
      </c>
      <c r="G141" s="18" t="s">
        <v>13</v>
      </c>
      <c r="H141" s="18">
        <f t="shared" si="4"/>
        <v>267.18</v>
      </c>
      <c r="I141" s="25">
        <f t="shared" si="5"/>
        <v>28.597667488697081</v>
      </c>
      <c r="J141" s="16"/>
      <c r="K141" s="16"/>
      <c r="L141" s="16"/>
      <c r="M141" s="16"/>
      <c r="N141" s="16"/>
      <c r="O141" s="16"/>
      <c r="P141" s="16"/>
    </row>
    <row r="142" spans="1:16">
      <c r="A142" s="13" t="s">
        <v>147</v>
      </c>
      <c r="B142" s="14">
        <v>11991.084999999999</v>
      </c>
      <c r="C142" s="14">
        <v>5609.42</v>
      </c>
      <c r="D142" s="14">
        <v>2559.0500000000002</v>
      </c>
      <c r="E142" s="14" t="s">
        <v>13</v>
      </c>
      <c r="F142" s="14" t="s">
        <v>13</v>
      </c>
      <c r="G142" s="14" t="s">
        <v>13</v>
      </c>
      <c r="H142" s="14">
        <f t="shared" si="4"/>
        <v>8168.47</v>
      </c>
      <c r="I142" s="24">
        <f t="shared" si="5"/>
        <v>68.121191702001951</v>
      </c>
      <c r="J142" s="16"/>
      <c r="K142" s="16"/>
      <c r="L142" s="16"/>
      <c r="M142" s="16"/>
      <c r="N142" s="16"/>
      <c r="O142" s="16"/>
      <c r="P142" s="16"/>
    </row>
    <row r="143" spans="1:16">
      <c r="A143" s="17" t="s">
        <v>148</v>
      </c>
      <c r="B143" s="18">
        <v>2512.5940000000001</v>
      </c>
      <c r="C143" s="18" t="s">
        <v>13</v>
      </c>
      <c r="D143" s="18" t="s">
        <v>13</v>
      </c>
      <c r="E143" s="18" t="s">
        <v>13</v>
      </c>
      <c r="F143" s="18" t="s">
        <v>13</v>
      </c>
      <c r="G143" s="18">
        <v>8</v>
      </c>
      <c r="H143" s="18">
        <f t="shared" si="4"/>
        <v>8</v>
      </c>
      <c r="I143" s="25">
        <f t="shared" si="5"/>
        <v>0.31839604806825139</v>
      </c>
      <c r="J143" s="16"/>
      <c r="K143" s="16"/>
      <c r="L143" s="16"/>
      <c r="M143" s="16"/>
      <c r="N143" s="16"/>
      <c r="O143" s="16"/>
      <c r="P143" s="16"/>
    </row>
    <row r="144" spans="1:16">
      <c r="A144" s="13" t="s">
        <v>149</v>
      </c>
      <c r="B144" s="14">
        <v>2086.1889999999999</v>
      </c>
      <c r="C144" s="14" t="s">
        <v>13</v>
      </c>
      <c r="D144" s="14" t="s">
        <v>13</v>
      </c>
      <c r="E144" s="14">
        <v>1096.058</v>
      </c>
      <c r="F144" s="14" t="s">
        <v>13</v>
      </c>
      <c r="G144" s="14">
        <v>101.85</v>
      </c>
      <c r="H144" s="14">
        <f t="shared" si="4"/>
        <v>1197.9079999999999</v>
      </c>
      <c r="I144" s="24">
        <f t="shared" si="5"/>
        <v>57.420876056771462</v>
      </c>
      <c r="J144" s="16"/>
      <c r="K144" s="16"/>
      <c r="L144" s="16"/>
      <c r="M144" s="16"/>
      <c r="N144" s="16"/>
      <c r="O144" s="16"/>
      <c r="P144" s="16"/>
    </row>
    <row r="145" spans="1:16">
      <c r="A145" s="17" t="s">
        <v>150</v>
      </c>
      <c r="B145" s="18">
        <v>5088.4679999999998</v>
      </c>
      <c r="C145" s="18" t="s">
        <v>13</v>
      </c>
      <c r="D145" s="18" t="s">
        <v>13</v>
      </c>
      <c r="E145" s="18" t="s">
        <v>13</v>
      </c>
      <c r="F145" s="18" t="s">
        <v>13</v>
      </c>
      <c r="G145" s="18" t="s">
        <v>13</v>
      </c>
      <c r="H145" s="18" t="s">
        <v>13</v>
      </c>
      <c r="I145" s="25" t="s">
        <v>13</v>
      </c>
      <c r="J145" s="16"/>
      <c r="K145" s="16"/>
      <c r="L145" s="16"/>
      <c r="M145" s="16"/>
      <c r="N145" s="16"/>
      <c r="O145" s="16"/>
      <c r="P145" s="16"/>
    </row>
    <row r="146" spans="1:16">
      <c r="A146" s="13" t="s">
        <v>151</v>
      </c>
      <c r="B146" s="14">
        <v>10791.370999999999</v>
      </c>
      <c r="C146" s="14" t="s">
        <v>13</v>
      </c>
      <c r="D146" s="14" t="s">
        <v>13</v>
      </c>
      <c r="E146" s="14" t="s">
        <v>13</v>
      </c>
      <c r="F146" s="14" t="s">
        <v>13</v>
      </c>
      <c r="G146" s="14">
        <v>933.06</v>
      </c>
      <c r="H146" s="14">
        <f t="shared" si="4"/>
        <v>933.06</v>
      </c>
      <c r="I146" s="24">
        <f t="shared" si="5"/>
        <v>8.6463527201502028</v>
      </c>
      <c r="J146" s="16"/>
      <c r="K146" s="16"/>
      <c r="L146" s="16"/>
      <c r="M146" s="16"/>
      <c r="N146" s="16"/>
      <c r="O146" s="16"/>
      <c r="P146" s="16"/>
    </row>
    <row r="147" spans="1:16">
      <c r="A147" s="17" t="s">
        <v>152</v>
      </c>
      <c r="B147" s="18">
        <v>539.07899999999995</v>
      </c>
      <c r="C147" s="18" t="s">
        <v>13</v>
      </c>
      <c r="D147" s="18" t="s">
        <v>13</v>
      </c>
      <c r="E147" s="18" t="s">
        <v>13</v>
      </c>
      <c r="F147" s="18" t="s">
        <v>13</v>
      </c>
      <c r="G147" s="18" t="s">
        <v>13</v>
      </c>
      <c r="H147" s="18" t="s">
        <v>13</v>
      </c>
      <c r="I147" s="25" t="s">
        <v>13</v>
      </c>
      <c r="J147" s="16"/>
      <c r="K147" s="16"/>
      <c r="L147" s="16"/>
      <c r="M147" s="16"/>
      <c r="N147" s="16"/>
      <c r="O147" s="16"/>
      <c r="P147" s="16"/>
    </row>
    <row r="148" spans="1:16">
      <c r="A148" s="13" t="s">
        <v>153</v>
      </c>
      <c r="B148" s="14">
        <v>4915.0730000000003</v>
      </c>
      <c r="C148" s="14">
        <v>430.05</v>
      </c>
      <c r="D148" s="14" t="s">
        <v>13</v>
      </c>
      <c r="E148" s="14" t="s">
        <v>13</v>
      </c>
      <c r="F148" s="14" t="s">
        <v>13</v>
      </c>
      <c r="G148" s="14">
        <v>19.62</v>
      </c>
      <c r="H148" s="14">
        <f t="shared" si="4"/>
        <v>449.67</v>
      </c>
      <c r="I148" s="24">
        <f t="shared" si="5"/>
        <v>9.1487959588799583</v>
      </c>
      <c r="J148" s="16"/>
      <c r="K148" s="16"/>
      <c r="L148" s="16"/>
      <c r="M148" s="16"/>
      <c r="N148" s="16"/>
      <c r="O148" s="16"/>
      <c r="P148" s="16"/>
    </row>
    <row r="149" spans="1:16">
      <c r="A149" s="17" t="s">
        <v>154</v>
      </c>
      <c r="B149" s="18">
        <v>3089.5369999999998</v>
      </c>
      <c r="C149" s="18" t="s">
        <v>13</v>
      </c>
      <c r="D149" s="18" t="s">
        <v>13</v>
      </c>
      <c r="E149" s="18" t="s">
        <v>13</v>
      </c>
      <c r="F149" s="18" t="s">
        <v>13</v>
      </c>
      <c r="G149" s="18">
        <v>41.036641000000003</v>
      </c>
      <c r="H149" s="18">
        <f t="shared" si="4"/>
        <v>41.036641000000003</v>
      </c>
      <c r="I149" s="25">
        <f t="shared" si="5"/>
        <v>1.3282456562261595</v>
      </c>
      <c r="J149" s="16"/>
      <c r="K149" s="16"/>
      <c r="L149" s="16"/>
      <c r="M149" s="16"/>
      <c r="N149" s="16"/>
      <c r="O149" s="16"/>
      <c r="P149" s="16"/>
    </row>
    <row r="150" spans="1:16">
      <c r="A150" s="13" t="s">
        <v>155</v>
      </c>
      <c r="B150" s="14">
        <v>3779.3589999999999</v>
      </c>
      <c r="C150" s="14" t="s">
        <v>13</v>
      </c>
      <c r="D150" s="14" t="s">
        <v>13</v>
      </c>
      <c r="E150" s="14" t="s">
        <v>13</v>
      </c>
      <c r="F150" s="14" t="s">
        <v>13</v>
      </c>
      <c r="G150" s="14" t="s">
        <v>13</v>
      </c>
      <c r="H150" s="14" t="s">
        <v>13</v>
      </c>
      <c r="I150" s="15" t="s">
        <v>13</v>
      </c>
      <c r="J150" s="16"/>
      <c r="K150" s="16"/>
      <c r="L150" s="16"/>
      <c r="M150" s="16"/>
      <c r="N150" s="16"/>
      <c r="O150" s="16"/>
      <c r="P150" s="16"/>
    </row>
    <row r="151" spans="1:16">
      <c r="B151" s="19"/>
      <c r="C151" s="19"/>
      <c r="D151" s="19"/>
      <c r="E151" s="19"/>
      <c r="F151" s="19"/>
      <c r="G151" s="19"/>
      <c r="H151" s="19"/>
      <c r="I151" s="19"/>
    </row>
    <row r="152" spans="1:16">
      <c r="A152" s="20" t="s">
        <v>156</v>
      </c>
      <c r="B152" s="21"/>
    </row>
    <row r="153" spans="1:16">
      <c r="A153" s="20" t="s">
        <v>157</v>
      </c>
    </row>
    <row r="154" spans="1:16">
      <c r="A154" s="22"/>
      <c r="J154" s="16"/>
    </row>
    <row r="155" spans="1:16">
      <c r="A155" s="22"/>
      <c r="J155" s="16"/>
    </row>
    <row r="156" spans="1:16">
      <c r="A156" s="22"/>
      <c r="J156" s="16"/>
    </row>
    <row r="157" spans="1:16">
      <c r="J157" s="16"/>
    </row>
    <row r="158" spans="1:16">
      <c r="J158" s="16"/>
    </row>
    <row r="159" spans="1:16">
      <c r="J159" s="16"/>
    </row>
    <row r="160" spans="1:16">
      <c r="J160" s="16"/>
    </row>
    <row r="161" spans="10:10">
      <c r="J161" s="16"/>
    </row>
    <row r="162" spans="10:10">
      <c r="J162" s="16"/>
    </row>
    <row r="163" spans="10:10">
      <c r="J163" s="16"/>
    </row>
    <row r="164" spans="10:10">
      <c r="J164" s="16"/>
    </row>
    <row r="165" spans="10:10">
      <c r="J165" s="16"/>
    </row>
    <row r="166" spans="10:10">
      <c r="J166" s="16"/>
    </row>
    <row r="167" spans="10:10">
      <c r="J167" s="16"/>
    </row>
    <row r="168" spans="10:10">
      <c r="J168" s="16"/>
    </row>
    <row r="169" spans="10:10">
      <c r="J169" s="16"/>
    </row>
  </sheetData>
  <mergeCells count="3">
    <mergeCell ref="A5:A6"/>
    <mergeCell ref="B5:B6"/>
    <mergeCell ref="C5:I5"/>
  </mergeCells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ma5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walenda.tostes</cp:lastModifiedBy>
  <dcterms:created xsi:type="dcterms:W3CDTF">2019-02-05T16:20:24Z</dcterms:created>
  <dcterms:modified xsi:type="dcterms:W3CDTF">2020-09-28T13:17:23Z</dcterms:modified>
</cp:coreProperties>
</file>